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9200" windowHeight="7935" tabRatio="621"/>
  </bookViews>
  <sheets>
    <sheet name="Instructions" sheetId="14" r:id="rId1"/>
    <sheet name="Totals" sheetId="7" r:id="rId2"/>
    <sheet name="Deliverables" sheetId="13" r:id="rId3"/>
    <sheet name="SDLC Pricing" sheetId="1" r:id="rId4"/>
    <sheet name="Labor Category Rates" sheetId="2" r:id="rId5"/>
    <sheet name="Recurring Charges" sheetId="15" r:id="rId6"/>
    <sheet name="Rate Sheet" sheetId="16" r:id="rId7"/>
    <sheet name="HWSW" sheetId="5" r:id="rId8"/>
    <sheet name="Old" sheetId="8" state="hidden" r:id="rId9"/>
    <sheet name="Hidden Variables" sheetId="9" state="hidden" r:id="rId10"/>
    <sheet name="Old_Deliverables" sheetId="3" state="hidden" r:id="rId11"/>
  </sheets>
  <definedNames>
    <definedName name="Current" localSheetId="0">#REF!</definedName>
    <definedName name="Current">'Hidden Variables'!$A$2</definedName>
    <definedName name="Future" localSheetId="0">#REF!</definedName>
    <definedName name="Future">'Hidden Variables'!$B$2</definedName>
    <definedName name="Opt1_" localSheetId="0">#REF!</definedName>
    <definedName name="Opt1_">'Hidden Variables'!$B$2</definedName>
    <definedName name="Opt2_" localSheetId="0">#REF!</definedName>
    <definedName name="Opt2_">'Hidden Variables'!$C$2</definedName>
    <definedName name="Opt3_" localSheetId="0">#REF!</definedName>
    <definedName name="Opt3_">'Hidden Variables'!$D$2</definedName>
    <definedName name="Opt4_" localSheetId="0">#REF!</definedName>
    <definedName name="Opt4_">'Hidden Variables'!$E$2</definedName>
    <definedName name="Opt5_" localSheetId="0">#REF!</definedName>
    <definedName name="Opt5_">'Hidden Variables'!$F$2</definedName>
    <definedName name="_xlnm.Print_Area" localSheetId="2">Deliverables!$A$1:$L$61</definedName>
    <definedName name="_xlnm.Print_Area" localSheetId="0">Instructions!$B$1:$K$56</definedName>
    <definedName name="_xlnm.Print_Area" localSheetId="4">'Labor Category Rates'!$A$1:$J$62</definedName>
    <definedName name="_xlnm.Print_Area" localSheetId="10">Old_Deliverables!$A$6:$X$84</definedName>
    <definedName name="_xlnm.Print_Area" localSheetId="6">'Rate Sheet'!$A$1:$I$64</definedName>
    <definedName name="_xlnm.Print_Area" localSheetId="5">'Recurring Charges'!$A$1:$J$29</definedName>
    <definedName name="_xlnm.Print_Area" localSheetId="3">'SDLC Pricing'!$A$1:$J$35</definedName>
    <definedName name="_xlnm.Print_Area" localSheetId="1">Totals!$A$1:$I$35</definedName>
    <definedName name="_xlnm.Print_Titles" localSheetId="10">Old_Deliverables!$6:$7</definedName>
  </definedNames>
  <calcPr calcId="145621"/>
</workbook>
</file>

<file path=xl/calcChain.xml><?xml version="1.0" encoding="utf-8"?>
<calcChain xmlns="http://schemas.openxmlformats.org/spreadsheetml/2006/main">
  <c r="C39" i="13" l="1"/>
  <c r="L29" i="13"/>
  <c r="L28" i="13"/>
  <c r="I21" i="1"/>
  <c r="R65" i="5" l="1"/>
  <c r="T65" i="5" s="1"/>
  <c r="R64" i="5"/>
  <c r="T64" i="5" s="1"/>
  <c r="R63" i="5"/>
  <c r="T63" i="5" s="1"/>
  <c r="R62" i="5"/>
  <c r="T62" i="5" s="1"/>
  <c r="R61" i="5"/>
  <c r="T61" i="5" s="1"/>
  <c r="R60" i="5"/>
  <c r="T60" i="5" s="1"/>
  <c r="R59" i="5"/>
  <c r="T59" i="5" s="1"/>
  <c r="R58" i="5"/>
  <c r="T58" i="5" s="1"/>
  <c r="R57" i="5"/>
  <c r="T57" i="5" s="1"/>
  <c r="R56" i="5"/>
  <c r="T56" i="5" s="1"/>
  <c r="R55" i="5"/>
  <c r="T55" i="5" s="1"/>
  <c r="R54" i="5"/>
  <c r="T54" i="5" s="1"/>
  <c r="R53" i="5"/>
  <c r="T53" i="5" s="1"/>
  <c r="R52" i="5"/>
  <c r="T52" i="5" s="1"/>
  <c r="R51" i="5"/>
  <c r="T51" i="5" s="1"/>
  <c r="R50" i="5"/>
  <c r="T50" i="5" s="1"/>
  <c r="R109" i="5"/>
  <c r="T109" i="5" s="1"/>
  <c r="R108" i="5"/>
  <c r="T108" i="5" s="1"/>
  <c r="R107" i="5"/>
  <c r="T107" i="5" s="1"/>
  <c r="R104" i="5"/>
  <c r="T104" i="5" s="1"/>
  <c r="R103" i="5"/>
  <c r="T103" i="5" s="1"/>
  <c r="R102" i="5"/>
  <c r="T102" i="5" s="1"/>
  <c r="R101" i="5"/>
  <c r="T101" i="5" s="1"/>
  <c r="R100" i="5"/>
  <c r="T100" i="5" s="1"/>
  <c r="R99" i="5"/>
  <c r="T99" i="5" s="1"/>
  <c r="R98" i="5"/>
  <c r="T98" i="5" s="1"/>
  <c r="R97" i="5"/>
  <c r="T97" i="5" s="1"/>
  <c r="R74" i="5"/>
  <c r="T74" i="5" s="1"/>
  <c r="B3" i="14" l="1"/>
  <c r="H2" i="14"/>
  <c r="H1" i="14"/>
  <c r="R112" i="5" l="1"/>
  <c r="T112" i="5" s="1"/>
  <c r="R111" i="5"/>
  <c r="T111" i="5" s="1"/>
  <c r="R110" i="5"/>
  <c r="T110" i="5" s="1"/>
  <c r="R106" i="5"/>
  <c r="T106" i="5" s="1"/>
  <c r="R105" i="5"/>
  <c r="T105" i="5" s="1"/>
  <c r="R96" i="5"/>
  <c r="T96" i="5" s="1"/>
  <c r="R76" i="5"/>
  <c r="T76" i="5" s="1"/>
  <c r="R77" i="5"/>
  <c r="T77" i="5" s="1"/>
  <c r="R78" i="5"/>
  <c r="T78" i="5" s="1"/>
  <c r="R79" i="5"/>
  <c r="T79" i="5" s="1"/>
  <c r="R80" i="5"/>
  <c r="T80" i="5" s="1"/>
  <c r="R81" i="5"/>
  <c r="T81" i="5" s="1"/>
  <c r="R82" i="5"/>
  <c r="T82" i="5" s="1"/>
  <c r="R83" i="5"/>
  <c r="T83" i="5" s="1"/>
  <c r="R84" i="5"/>
  <c r="T84" i="5" s="1"/>
  <c r="R85" i="5"/>
  <c r="T85" i="5" s="1"/>
  <c r="R86" i="5"/>
  <c r="T86" i="5" s="1"/>
  <c r="R87" i="5"/>
  <c r="T87" i="5" s="1"/>
  <c r="R75" i="5"/>
  <c r="T75" i="5" s="1"/>
  <c r="R40" i="5"/>
  <c r="R41" i="5"/>
  <c r="R42" i="5"/>
  <c r="R43" i="5"/>
  <c r="R44" i="5"/>
  <c r="R45" i="5"/>
  <c r="R46" i="5"/>
  <c r="R47" i="5"/>
  <c r="R48" i="5"/>
  <c r="R49" i="5"/>
  <c r="R66" i="5"/>
  <c r="R67" i="5"/>
  <c r="R39" i="5"/>
  <c r="R23" i="5"/>
  <c r="R22" i="5"/>
  <c r="R21" i="5"/>
  <c r="R20" i="5"/>
  <c r="R19" i="5"/>
  <c r="R11" i="5"/>
  <c r="R12" i="5"/>
  <c r="R13" i="5"/>
  <c r="R14" i="5"/>
  <c r="R15" i="5"/>
  <c r="R10" i="5"/>
  <c r="T32" i="5"/>
  <c r="C21" i="1" l="1"/>
  <c r="H21" i="1" s="1"/>
  <c r="B21" i="1"/>
  <c r="A21" i="1"/>
  <c r="L37" i="13"/>
  <c r="L36" i="13"/>
  <c r="A20" i="1"/>
  <c r="L38" i="13"/>
  <c r="L35" i="13"/>
  <c r="L34" i="13"/>
  <c r="E21" i="1" l="1"/>
  <c r="G21" i="1"/>
  <c r="D21" i="1"/>
  <c r="F21" i="1"/>
  <c r="S30" i="15" l="1"/>
  <c r="J27" i="13"/>
  <c r="I27" i="13"/>
  <c r="H27" i="13"/>
  <c r="G27" i="13"/>
  <c r="F27" i="13"/>
  <c r="C27" i="13"/>
  <c r="A19" i="1" l="1"/>
  <c r="A18" i="1"/>
  <c r="A17" i="1"/>
  <c r="A16" i="1"/>
  <c r="A15" i="1"/>
  <c r="A14" i="1"/>
  <c r="A13" i="1"/>
  <c r="A12" i="1"/>
  <c r="A3" i="1"/>
  <c r="D2" i="13" l="1"/>
  <c r="L44" i="13" l="1"/>
  <c r="L43" i="13" l="1"/>
  <c r="J39" i="13" l="1"/>
  <c r="I39" i="13"/>
  <c r="H39" i="13"/>
  <c r="G39" i="13"/>
  <c r="F39" i="13"/>
  <c r="T67" i="5" l="1"/>
  <c r="T66" i="5"/>
  <c r="T49" i="5"/>
  <c r="T48" i="5"/>
  <c r="T47" i="5"/>
  <c r="T46" i="5"/>
  <c r="T45" i="5"/>
  <c r="T44" i="5"/>
  <c r="T43" i="5"/>
  <c r="T42" i="5"/>
  <c r="T41" i="5"/>
  <c r="T40" i="5"/>
  <c r="T39" i="5"/>
  <c r="T23" i="5"/>
  <c r="L42" i="13"/>
  <c r="C45" i="13"/>
  <c r="B18" i="7" s="1"/>
  <c r="T89" i="5" l="1"/>
  <c r="T69" i="5"/>
  <c r="A3" i="5" l="1"/>
  <c r="G1" i="5"/>
  <c r="G2" i="5"/>
  <c r="E2" i="1"/>
  <c r="E1" i="1"/>
  <c r="A3" i="16"/>
  <c r="D2" i="16"/>
  <c r="D1" i="16"/>
  <c r="A3" i="15"/>
  <c r="A11" i="7"/>
  <c r="E13" i="15"/>
  <c r="F13" i="15"/>
  <c r="G13" i="15"/>
  <c r="H13" i="15"/>
  <c r="I13" i="15"/>
  <c r="J13" i="15"/>
  <c r="G2" i="15"/>
  <c r="G1" i="15"/>
  <c r="J45" i="13"/>
  <c r="I45" i="13"/>
  <c r="H45" i="13"/>
  <c r="G45" i="13"/>
  <c r="F45" i="13"/>
  <c r="L45" i="13"/>
  <c r="B10" i="7"/>
  <c r="T22" i="5"/>
  <c r="T21" i="5"/>
  <c r="T20" i="5"/>
  <c r="T19" i="5"/>
  <c r="T15" i="5"/>
  <c r="T14" i="5"/>
  <c r="T13" i="5"/>
  <c r="T12" i="5"/>
  <c r="T11" i="5"/>
  <c r="T10" i="5"/>
  <c r="J9" i="1"/>
  <c r="C12" i="1"/>
  <c r="H12" i="1" s="1"/>
  <c r="B12" i="1"/>
  <c r="C13" i="1"/>
  <c r="I13" i="1" s="1"/>
  <c r="B13" i="1"/>
  <c r="C14" i="1"/>
  <c r="H14" i="1" s="1"/>
  <c r="B14" i="1"/>
  <c r="C15" i="1"/>
  <c r="H15" i="1" s="1"/>
  <c r="B15" i="1"/>
  <c r="A3" i="13"/>
  <c r="D1" i="13"/>
  <c r="A3" i="2"/>
  <c r="E2" i="2"/>
  <c r="L21" i="9"/>
  <c r="H2" i="9"/>
  <c r="I2" i="9" s="1"/>
  <c r="I23" i="9"/>
  <c r="I24" i="9" s="1"/>
  <c r="C17" i="1"/>
  <c r="F17" i="1" s="1"/>
  <c r="C18" i="1"/>
  <c r="H18" i="1" s="1"/>
  <c r="C19" i="1"/>
  <c r="F19" i="1" s="1"/>
  <c r="C20" i="1"/>
  <c r="H20" i="1" s="1"/>
  <c r="C16" i="1"/>
  <c r="G16" i="1" s="1"/>
  <c r="B16" i="1"/>
  <c r="B17" i="1"/>
  <c r="B18" i="1"/>
  <c r="B19" i="1"/>
  <c r="B20" i="1"/>
  <c r="J36" i="2"/>
  <c r="J37" i="2"/>
  <c r="J38" i="2"/>
  <c r="J39" i="2"/>
  <c r="J40" i="2"/>
  <c r="J41" i="2"/>
  <c r="L21" i="13"/>
  <c r="L22" i="13"/>
  <c r="L23" i="13"/>
  <c r="L24" i="13"/>
  <c r="L25" i="13"/>
  <c r="L26" i="13"/>
  <c r="L27" i="13"/>
  <c r="L30" i="13"/>
  <c r="L31" i="13"/>
  <c r="L32" i="13"/>
  <c r="L33" i="13"/>
  <c r="L11" i="13"/>
  <c r="L12" i="13"/>
  <c r="L13" i="13"/>
  <c r="L14" i="13"/>
  <c r="L15" i="13"/>
  <c r="L16" i="13"/>
  <c r="L17" i="13"/>
  <c r="L18" i="13"/>
  <c r="L19" i="13"/>
  <c r="L20" i="13"/>
  <c r="L10" i="13"/>
  <c r="J34" i="2"/>
  <c r="J33" i="2"/>
  <c r="J32" i="2"/>
  <c r="J31" i="2"/>
  <c r="J30" i="2"/>
  <c r="J29" i="2"/>
  <c r="M3" i="3"/>
  <c r="J13" i="2"/>
  <c r="J14" i="2"/>
  <c r="J15" i="2"/>
  <c r="J16" i="2"/>
  <c r="J17" i="2"/>
  <c r="J18" i="2"/>
  <c r="J19" i="2"/>
  <c r="J20" i="2"/>
  <c r="J21" i="2"/>
  <c r="J22" i="2"/>
  <c r="J23" i="2"/>
  <c r="J24" i="2"/>
  <c r="J25" i="2"/>
  <c r="J26" i="2"/>
  <c r="J27" i="2"/>
  <c r="J28" i="2"/>
  <c r="J35" i="2"/>
  <c r="J12" i="2"/>
  <c r="Z68" i="3"/>
  <c r="B17" i="8"/>
  <c r="K17" i="8" s="1"/>
  <c r="A17" i="8"/>
  <c r="B16" i="8"/>
  <c r="L16" i="8"/>
  <c r="A16" i="8"/>
  <c r="B15" i="8"/>
  <c r="J15" i="8" s="1"/>
  <c r="A15" i="8"/>
  <c r="B14" i="8"/>
  <c r="H14" i="8" s="1"/>
  <c r="A14" i="8"/>
  <c r="B13" i="8"/>
  <c r="K13" i="8" s="1"/>
  <c r="A13" i="8"/>
  <c r="B12" i="8"/>
  <c r="L12" i="8" s="1"/>
  <c r="A12" i="8"/>
  <c r="B11" i="8"/>
  <c r="J11" i="8" s="1"/>
  <c r="A11" i="8"/>
  <c r="M9" i="8"/>
  <c r="D2" i="8"/>
  <c r="D1" i="8"/>
  <c r="H11" i="8"/>
  <c r="I11" i="8"/>
  <c r="C15" i="8"/>
  <c r="E17" i="8"/>
  <c r="K11" i="8"/>
  <c r="I17" i="8"/>
  <c r="E15" i="8"/>
  <c r="L17" i="8"/>
  <c r="F12" i="8"/>
  <c r="F16" i="8"/>
  <c r="J16" i="8"/>
  <c r="C12" i="8"/>
  <c r="J13" i="8"/>
  <c r="C16" i="8"/>
  <c r="G16" i="8"/>
  <c r="J17" i="8"/>
  <c r="D12" i="8"/>
  <c r="K12" i="8"/>
  <c r="F14" i="8"/>
  <c r="D16" i="8"/>
  <c r="H16" i="8"/>
  <c r="K16" i="8"/>
  <c r="G17" i="8"/>
  <c r="I12" i="8"/>
  <c r="G14" i="8"/>
  <c r="E16" i="8"/>
  <c r="I16" i="8"/>
  <c r="H17" i="8"/>
  <c r="Z64" i="3"/>
  <c r="Z62" i="3"/>
  <c r="Z58" i="3"/>
  <c r="Z56" i="3"/>
  <c r="Z60" i="3"/>
  <c r="W7" i="3"/>
  <c r="V7" i="3"/>
  <c r="U7" i="3"/>
  <c r="T7" i="3"/>
  <c r="S7" i="3"/>
  <c r="R7" i="3"/>
  <c r="Q7" i="3"/>
  <c r="P7" i="3"/>
  <c r="O7" i="3"/>
  <c r="N7" i="3"/>
  <c r="M7" i="3"/>
  <c r="L7" i="3"/>
  <c r="K7" i="3"/>
  <c r="J7" i="3"/>
  <c r="I7" i="3"/>
  <c r="H7" i="3"/>
  <c r="G7" i="3"/>
  <c r="Z10" i="3"/>
  <c r="Z12" i="3"/>
  <c r="Z14" i="3"/>
  <c r="Z16" i="3"/>
  <c r="Z18" i="3"/>
  <c r="Z20" i="3"/>
  <c r="Z22" i="3"/>
  <c r="Z24" i="3"/>
  <c r="Z26" i="3"/>
  <c r="Z28" i="3"/>
  <c r="Z30" i="3"/>
  <c r="Z32" i="3"/>
  <c r="Z34" i="3"/>
  <c r="Z36" i="3"/>
  <c r="Z38" i="3"/>
  <c r="Z40" i="3"/>
  <c r="Z42" i="3"/>
  <c r="Z44" i="3"/>
  <c r="Z46" i="3"/>
  <c r="Z48" i="3"/>
  <c r="Z50" i="3"/>
  <c r="Z52" i="3"/>
  <c r="Z54" i="3"/>
  <c r="Z66" i="3"/>
  <c r="Z70" i="3"/>
  <c r="Z72" i="3"/>
  <c r="Z74" i="3"/>
  <c r="Z76" i="3"/>
  <c r="Z8" i="3"/>
  <c r="D2" i="3"/>
  <c r="D1" i="3"/>
  <c r="E1" i="2"/>
  <c r="C80" i="3"/>
  <c r="C78" i="3"/>
  <c r="A10" i="3"/>
  <c r="A12" i="3" s="1"/>
  <c r="A14" i="3" s="1"/>
  <c r="A16" i="3" s="1"/>
  <c r="A18" i="3" s="1"/>
  <c r="A20" i="3" s="1"/>
  <c r="A22" i="3" s="1"/>
  <c r="A24" i="3" s="1"/>
  <c r="A26" i="3" s="1"/>
  <c r="A28" i="3" s="1"/>
  <c r="A30" i="3" s="1"/>
  <c r="A32" i="3" s="1"/>
  <c r="A34" i="3" s="1"/>
  <c r="A36" i="3" s="1"/>
  <c r="A38" i="3" s="1"/>
  <c r="A40" i="3" s="1"/>
  <c r="A42" i="3" s="1"/>
  <c r="A44" i="3" s="1"/>
  <c r="A46" i="3" s="1"/>
  <c r="A48" i="3" s="1"/>
  <c r="A50" i="3" s="1"/>
  <c r="A52" i="3" s="1"/>
  <c r="A54" i="3" s="1"/>
  <c r="A56" i="3" s="1"/>
  <c r="A58" i="3" s="1"/>
  <c r="A60" i="3" s="1"/>
  <c r="A62" i="3" s="1"/>
  <c r="A64" i="3" s="1"/>
  <c r="A66" i="3" s="1"/>
  <c r="A72" i="3"/>
  <c r="A74" i="3" s="1"/>
  <c r="A76" i="3" s="1"/>
  <c r="D13" i="8" l="1"/>
  <c r="E12" i="8"/>
  <c r="C13" i="8"/>
  <c r="H12" i="8"/>
  <c r="G12" i="8"/>
  <c r="J12" i="8"/>
  <c r="G15" i="8"/>
  <c r="L14" i="8"/>
  <c r="T25" i="5"/>
  <c r="T17" i="5"/>
  <c r="F16" i="1"/>
  <c r="Z80" i="3"/>
  <c r="F15" i="8"/>
  <c r="C14" i="8"/>
  <c r="J14" i="8"/>
  <c r="G11" i="8"/>
  <c r="I14" i="8"/>
  <c r="D15" i="8"/>
  <c r="E14" i="8"/>
  <c r="K14" i="8"/>
  <c r="D14" i="8"/>
  <c r="D11" i="8"/>
  <c r="C13" i="15"/>
  <c r="B12" i="7" s="1"/>
  <c r="D12" i="1"/>
  <c r="G12" i="1"/>
  <c r="H19" i="1"/>
  <c r="F12" i="1"/>
  <c r="I12" i="1"/>
  <c r="E12" i="1"/>
  <c r="G19" i="1"/>
  <c r="D19" i="1"/>
  <c r="F20" i="1"/>
  <c r="E16" i="1"/>
  <c r="I16" i="1"/>
  <c r="G17" i="1"/>
  <c r="D17" i="1"/>
  <c r="H17" i="1"/>
  <c r="F13" i="1"/>
  <c r="L39" i="13"/>
  <c r="J44" i="2"/>
  <c r="B11" i="7" s="1"/>
  <c r="E19" i="1"/>
  <c r="E17" i="1"/>
  <c r="D16" i="1"/>
  <c r="H16" i="1"/>
  <c r="D15" i="1"/>
  <c r="G14" i="1"/>
  <c r="I14" i="1"/>
  <c r="B14" i="7"/>
  <c r="E20" i="1"/>
  <c r="D14" i="1"/>
  <c r="E15" i="1"/>
  <c r="E18" i="1"/>
  <c r="F18" i="1"/>
  <c r="F14" i="1"/>
  <c r="E13" i="1"/>
  <c r="E14" i="1"/>
  <c r="D17" i="8"/>
  <c r="H13" i="8"/>
  <c r="F11" i="8"/>
  <c r="C17" i="8"/>
  <c r="G13" i="8"/>
  <c r="F17" i="8"/>
  <c r="F13" i="8"/>
  <c r="K15" i="8"/>
  <c r="L11" i="8"/>
  <c r="L15" i="8"/>
  <c r="I15" i="8"/>
  <c r="L13" i="8"/>
  <c r="E11" i="8"/>
  <c r="H15" i="8"/>
  <c r="I13" i="8"/>
  <c r="E13" i="8"/>
  <c r="C11" i="8"/>
  <c r="G20" i="1"/>
  <c r="D20" i="1"/>
  <c r="G18" i="1"/>
  <c r="D18" i="1"/>
  <c r="F15" i="1"/>
  <c r="G13" i="1"/>
  <c r="H13" i="1"/>
  <c r="D13" i="1"/>
  <c r="I15" i="1"/>
  <c r="G15" i="1"/>
  <c r="T35" i="5" l="1"/>
  <c r="B13" i="7" s="1"/>
  <c r="B16" i="7"/>
  <c r="B20" i="7" s="1"/>
</calcChain>
</file>

<file path=xl/sharedStrings.xml><?xml version="1.0" encoding="utf-8"?>
<sst xmlns="http://schemas.openxmlformats.org/spreadsheetml/2006/main" count="1341" uniqueCount="421">
  <si>
    <t>Hourly Rate</t>
  </si>
  <si>
    <t>Line</t>
  </si>
  <si>
    <t>Hours</t>
  </si>
  <si>
    <t xml:space="preserve">Hours </t>
  </si>
  <si>
    <t>Expected Delivery Date</t>
  </si>
  <si>
    <t>Total Deliverable without Optional Deliverables Price</t>
  </si>
  <si>
    <t>Unit Test Environment at MVA</t>
  </si>
  <si>
    <t>Integration Environment at MVA</t>
  </si>
  <si>
    <t>UAT Environment at MVA</t>
  </si>
  <si>
    <t>Training Environment at MVA</t>
  </si>
  <si>
    <t>Production Environment at MVA</t>
  </si>
  <si>
    <t>Disaster Recovery Plan</t>
  </si>
  <si>
    <t>Price</t>
  </si>
  <si>
    <t>Gap Analysis</t>
  </si>
  <si>
    <t>Reqts</t>
  </si>
  <si>
    <t>Design</t>
  </si>
  <si>
    <t>Code</t>
  </si>
  <si>
    <t>Test</t>
  </si>
  <si>
    <t>Documentation</t>
  </si>
  <si>
    <t>Train</t>
  </si>
  <si>
    <t>Prototype</t>
  </si>
  <si>
    <t>TOTAL</t>
  </si>
  <si>
    <t>MP</t>
  </si>
  <si>
    <t>Q</t>
  </si>
  <si>
    <t>Software Type</t>
  </si>
  <si>
    <t>Product Name</t>
  </si>
  <si>
    <t>Manufacturer</t>
  </si>
  <si>
    <t xml:space="preserve">Item Description </t>
  </si>
  <si>
    <t>License Type</t>
  </si>
  <si>
    <t xml:space="preserve">Length of Warranty </t>
  </si>
  <si>
    <t>List Price</t>
  </si>
  <si>
    <t>Discount Percent Offered</t>
  </si>
  <si>
    <t xml:space="preserve">Total Proposed Price </t>
  </si>
  <si>
    <t>Hardware Type</t>
  </si>
  <si>
    <t>Model Number</t>
  </si>
  <si>
    <t>Item Description</t>
  </si>
  <si>
    <t>Length of Warranty</t>
  </si>
  <si>
    <t>1 year Warranty</t>
  </si>
  <si>
    <t>Inventory System (Optional)</t>
  </si>
  <si>
    <t>Scheduling System (Optional)</t>
  </si>
  <si>
    <t>Data Warehouse (Optional)</t>
  </si>
  <si>
    <t>Capacity Assessment and Planning Doc.</t>
  </si>
  <si>
    <t>Product no, version/Release Level</t>
  </si>
  <si>
    <t>Latest Release Level</t>
  </si>
  <si>
    <t>End of Support for Proposed Level</t>
  </si>
  <si>
    <t>Authorized Individual Name</t>
  </si>
  <si>
    <t>Company Name</t>
  </si>
  <si>
    <t>Title</t>
  </si>
  <si>
    <t>Company Tax ID #</t>
  </si>
  <si>
    <t>Signature</t>
  </si>
  <si>
    <t>Date</t>
  </si>
  <si>
    <t>Total</t>
  </si>
  <si>
    <t>System</t>
  </si>
  <si>
    <t>No data entry is necessary for this page.</t>
  </si>
  <si>
    <t xml:space="preserve">   Major Task/Deliverable</t>
  </si>
  <si>
    <t>Pricing Total</t>
  </si>
  <si>
    <t>Total Mandatory Deliverables</t>
  </si>
  <si>
    <t>Total Optional Deliverables</t>
  </si>
  <si>
    <t>Total Hardware</t>
  </si>
  <si>
    <t>Total Software</t>
  </si>
  <si>
    <t>Total Mandatory Deliverable Price</t>
  </si>
  <si>
    <t>MOTOR VEHICLE ADMINISTRATION (MVA)</t>
  </si>
  <si>
    <t>SOLICITATION NO. V-HQ-15072-IT</t>
  </si>
  <si>
    <t>MVA System Modernization RFP</t>
  </si>
  <si>
    <t>Offeror:</t>
  </si>
  <si>
    <t>Offeror's Name</t>
  </si>
  <si>
    <t>Date:</t>
  </si>
  <si>
    <t>These totals are automatically calculated</t>
  </si>
  <si>
    <t>SUMMARY PRICING TOTALS</t>
  </si>
  <si>
    <t>LABOR RATES</t>
  </si>
  <si>
    <t>Deliverable Pricing</t>
  </si>
  <si>
    <t>TOTAL Hours</t>
  </si>
  <si>
    <t>SDLC Progress Payment Pricing (Automatically Calculated)</t>
  </si>
  <si>
    <t>All Other</t>
  </si>
  <si>
    <t>ECM Document Management System (Optional)</t>
  </si>
  <si>
    <t>Driver Licensing and Driver Enforcement Web Phase 2 Transactions</t>
  </si>
  <si>
    <t>Vehicles Web Phase 2 Transactions</t>
  </si>
  <si>
    <t>Business License Web Phase 2 Transactions</t>
  </si>
  <si>
    <t>Common and Finance Web Phase 2 Transactions</t>
  </si>
  <si>
    <t>For each deliverable enter the total price, the expected delivery date, and the number of hours to be contributed by each labor category.</t>
  </si>
  <si>
    <t>This page shows the payment points for each subsystem which are calculated using the total price for the subsystem from the prior worksheet multiplied by the payment percentages below.</t>
  </si>
  <si>
    <t>Accounts Receivable (Optional)</t>
  </si>
  <si>
    <t>Reporting &amp; Analysis Toolset (Optional)</t>
  </si>
  <si>
    <t>Optional Contract Year 1</t>
  </si>
  <si>
    <t>Optional Contract Year 3</t>
  </si>
  <si>
    <t>Optional Contract Year 4</t>
  </si>
  <si>
    <t>Optional Contract Year 5</t>
  </si>
  <si>
    <t>Pilot &amp; Rollout</t>
  </si>
  <si>
    <t>Environment</t>
  </si>
  <si>
    <t>Training for all MVA End Users</t>
  </si>
  <si>
    <t>Communications Plan</t>
  </si>
  <si>
    <t>Risk Management Plan</t>
  </si>
  <si>
    <t>Schedule Management Plan (with process for regular revisions)</t>
  </si>
  <si>
    <t>Project Management Plan and Schedule</t>
  </si>
  <si>
    <t>Quality Management Plan</t>
  </si>
  <si>
    <t>Training Plan</t>
  </si>
  <si>
    <t>Kickoff Meetings</t>
  </si>
  <si>
    <t>Annual Maint Agreement Price</t>
  </si>
  <si>
    <t>Applications Programmer</t>
  </si>
  <si>
    <t>Database Manager</t>
  </si>
  <si>
    <t>Program Manager</t>
  </si>
  <si>
    <t>Project Manager, Deputy</t>
  </si>
  <si>
    <t>Project Manager, Functional</t>
  </si>
  <si>
    <t>Project Manager, Technical</t>
  </si>
  <si>
    <t>Software Engineer</t>
  </si>
  <si>
    <t>Subject Matter Expert</t>
  </si>
  <si>
    <t>Optional Contract Year 2</t>
  </si>
  <si>
    <t>Documentation Plan</t>
  </si>
  <si>
    <t>Development Environment at MVA</t>
  </si>
  <si>
    <t>Current</t>
  </si>
  <si>
    <t>Opt1</t>
  </si>
  <si>
    <t>Opt2</t>
  </si>
  <si>
    <t>Opt3</t>
  </si>
  <si>
    <t>Opt4</t>
  </si>
  <si>
    <t>Opt5</t>
  </si>
  <si>
    <t>Application Developer, Advanced Technology (Senior)</t>
  </si>
  <si>
    <t>Application Development Expert</t>
  </si>
  <si>
    <t>Business Process Consultant (Senior)</t>
  </si>
  <si>
    <t>Change Management Expert/Lead</t>
  </si>
  <si>
    <t>Computer Operations Center, Specialist</t>
  </si>
  <si>
    <t>Database Management Specialist (Senior)</t>
  </si>
  <si>
    <t>Internet/Web Architect</t>
  </si>
  <si>
    <t>Planner, Information Technology (Senior)</t>
  </si>
  <si>
    <t>Quality Assurance, Manager</t>
  </si>
  <si>
    <t>Quality Assurance Specialist</t>
  </si>
  <si>
    <t>Systems Architect (Senior)</t>
  </si>
  <si>
    <t>Systems Design Architect</t>
  </si>
  <si>
    <t>Systems Design Engineer</t>
  </si>
  <si>
    <t>Training Specialist/Instructor</t>
  </si>
  <si>
    <t>Pricing Limit 
(as % of total project value)</t>
  </si>
  <si>
    <r>
      <rPr>
        <b/>
        <sz val="9"/>
        <rFont val="Arial Narrow"/>
        <family val="2"/>
      </rPr>
      <t>Driver License &amp; Driver Enforcement</t>
    </r>
    <r>
      <rPr>
        <sz val="9"/>
        <rFont val="Arial Narrow"/>
        <family val="2"/>
      </rPr>
      <t xml:space="preserve"> Data Conversion, Migration, Sync.</t>
    </r>
  </si>
  <si>
    <r>
      <rPr>
        <b/>
        <sz val="9"/>
        <rFont val="Arial Narrow"/>
        <family val="2"/>
      </rPr>
      <t>Vehicles</t>
    </r>
    <r>
      <rPr>
        <sz val="9"/>
        <rFont val="Arial Narrow"/>
        <family val="2"/>
      </rPr>
      <t xml:space="preserve"> Data Conversion, Migration, Synchronization</t>
    </r>
  </si>
  <si>
    <r>
      <rPr>
        <b/>
        <sz val="9"/>
        <rFont val="Arial Narrow"/>
        <family val="2"/>
      </rPr>
      <t>Business License</t>
    </r>
    <r>
      <rPr>
        <sz val="9"/>
        <rFont val="Arial Narrow"/>
        <family val="2"/>
      </rPr>
      <t xml:space="preserve"> Data Conversion, Migration, Synchronization</t>
    </r>
  </si>
  <si>
    <r>
      <rPr>
        <b/>
        <sz val="9"/>
        <rFont val="Arial Narrow"/>
        <family val="2"/>
      </rPr>
      <t>Driver License &amp; Enforcement</t>
    </r>
    <r>
      <rPr>
        <sz val="9"/>
        <rFont val="Arial Narrow"/>
        <family val="2"/>
      </rPr>
      <t xml:space="preserve"> Business Solution including initial Web and Kiosk Transaction</t>
    </r>
  </si>
  <si>
    <r>
      <rPr>
        <b/>
        <sz val="9"/>
        <rFont val="Arial Narrow"/>
        <family val="2"/>
      </rPr>
      <t xml:space="preserve">Vehicle Services </t>
    </r>
    <r>
      <rPr>
        <sz val="9"/>
        <rFont val="Arial Narrow"/>
        <family val="2"/>
      </rPr>
      <t>Business Solution including initial Web and Kiosk Transaction</t>
    </r>
  </si>
  <si>
    <r>
      <rPr>
        <b/>
        <sz val="9"/>
        <rFont val="Arial Narrow"/>
        <family val="2"/>
      </rPr>
      <t xml:space="preserve">Business License </t>
    </r>
    <r>
      <rPr>
        <sz val="9"/>
        <rFont val="Arial Narrow"/>
        <family val="2"/>
      </rPr>
      <t>Business Solution including initial Web and Kiosk Transaction</t>
    </r>
  </si>
  <si>
    <r>
      <t xml:space="preserve">Ongoing Project Management Tasks and Deliverables including One Year Warranty
</t>
    </r>
    <r>
      <rPr>
        <i/>
        <sz val="9"/>
        <rFont val="Arial Narrow"/>
        <family val="2"/>
      </rPr>
      <t>Provide the total pricing for ongoing project management activities over the duration of the project.  This total will be divided over the duration of the project and paid in monthly installments against the total. This amount will not be prorated or extended if the schedule changes.</t>
    </r>
  </si>
  <si>
    <r>
      <t xml:space="preserve">Opertional Support of System Development including One Year Warranty
</t>
    </r>
    <r>
      <rPr>
        <i/>
        <sz val="9"/>
        <rFont val="Arial Narrow"/>
        <family val="2"/>
      </rPr>
      <t>Provide the total pricing for ongoing system support activities over the duration of the project.  This total will be divided over the duration of the project and paid in monthly installments against the total.This amount will not be prorated or extended if the schedule changes.</t>
    </r>
  </si>
  <si>
    <t>TOTAL EVALUATED PRICE (excludes optional deliverables)</t>
  </si>
  <si>
    <t>Project Management Staff</t>
  </si>
  <si>
    <t>Business Analyst Staff</t>
  </si>
  <si>
    <t>System Development Staff</t>
  </si>
  <si>
    <t>Testing &amp; QA Staff</t>
  </si>
  <si>
    <t>Training</t>
  </si>
  <si>
    <t>Technology &amp; Systems Staff</t>
  </si>
  <si>
    <t>Other</t>
  </si>
  <si>
    <t>Database Staff</t>
  </si>
  <si>
    <t>Total Optional Deliverables Price</t>
  </si>
  <si>
    <t>TOTAL (with optional deliverables)</t>
  </si>
  <si>
    <t>Project Management Plan</t>
  </si>
  <si>
    <t>Scope and Change Management Plan</t>
  </si>
  <si>
    <t>Master Schedule</t>
  </si>
  <si>
    <t>Schedule Management Plan</t>
  </si>
  <si>
    <t>Resource Management Plan</t>
  </si>
  <si>
    <t>Communication Plan</t>
  </si>
  <si>
    <t>Capacity Assessment and Planning Document</t>
  </si>
  <si>
    <t>Total Hours</t>
  </si>
  <si>
    <t>Application Architect, Lead</t>
  </si>
  <si>
    <t>Information Security Engineer</t>
  </si>
  <si>
    <t>Internet/Intranet Site Developer (Senior)</t>
  </si>
  <si>
    <t>Network Administrator</t>
  </si>
  <si>
    <t>Network Security Engineer</t>
  </si>
  <si>
    <t>Project Control Specialist</t>
  </si>
  <si>
    <t>Project Manager, Senior</t>
  </si>
  <si>
    <t>Testing Specialist</t>
  </si>
  <si>
    <t>Key</t>
  </si>
  <si>
    <t>Y</t>
  </si>
  <si>
    <t>per year</t>
  </si>
  <si>
    <t>year</t>
  </si>
  <si>
    <t>Total Hours Desired</t>
  </si>
  <si>
    <t>Labor Categories</t>
  </si>
  <si>
    <t>years</t>
  </si>
  <si>
    <t>One Year</t>
  </si>
  <si>
    <t>5 year</t>
  </si>
  <si>
    <t>All Project Managers</t>
  </si>
  <si>
    <t>All Architects &amp; Technical Leads</t>
  </si>
  <si>
    <t>All Functional Staff including Business Analysts &amp; Testers</t>
  </si>
  <si>
    <t>All Programmers &amp; Technical Staff</t>
  </si>
  <si>
    <t>Trainers &amp; other  Staff</t>
  </si>
  <si>
    <t>Risk Action Item and Issue Management Plan</t>
  </si>
  <si>
    <t>Project Closure Artifacts, as more fully described in 3.3.4 Transition-Out and Appendix 4 Training</t>
  </si>
  <si>
    <t>Toolbox Basic (as defined in Appendix 5 and 11)</t>
  </si>
  <si>
    <t>Toolbox Advanced (as defined in Appendix 5 and 11)</t>
  </si>
  <si>
    <t>Legacy Content Data Conversion, Migration, Verification and Synchronization - Business Licensing (as defined in Appendix 9)</t>
  </si>
  <si>
    <t>Legacy Content Data Conversion, Migration, Verification and Synchronization - Vehicle Services (as defined in Appendix 9)</t>
  </si>
  <si>
    <t>Legacy Content Data Conversion, Migration, Verification and Synchronization - Driver Licensing (as defined in Appendix 9)</t>
  </si>
  <si>
    <t>Legacy Content Data Conversion, Migration, Verification and Synchronization - Other Non-Legacy DIWS Content (as defined in Appendix 9)</t>
  </si>
  <si>
    <t>External Systems Interface Development and Integration of Initial External System with DIWS2 (as defined in Appendix 10)</t>
  </si>
  <si>
    <t>Migration, Synchronization, and Functionality</t>
  </si>
  <si>
    <t xml:space="preserve">Test through UAT </t>
  </si>
  <si>
    <t>Documentation and Training</t>
  </si>
  <si>
    <t>Maps after Migration</t>
  </si>
  <si>
    <t xml:space="preserve">Quantity </t>
  </si>
  <si>
    <t>Quantity</t>
  </si>
  <si>
    <t>Human Resource Data Conversion, Content Migration, Verification,  Synchronization and Functionality (as defined in Appendix 7)</t>
  </si>
  <si>
    <t>Accounts Payable Data Conversion, Content Migration, Verification, Synchronization and Functionality (as defined in Appendix 6)</t>
  </si>
  <si>
    <t>Column "Test through UAT " -- Actual migration into the test environment and all activities related to the verification and validation of the content, its content types, attributes, security, records management, and other activities that ensure the content is ready for migration into the production environment.</t>
  </si>
  <si>
    <t xml:space="preserve">Column "Migration, Synchronization, and Functionality" -- All activities related to moving content, mapping attributes, and iteratively performing migrations in the migration environment(s) until a "clean" migration is achieved. 
</t>
  </si>
  <si>
    <t xml:space="preserve">Column "Documentation and Training " -- Activities related to documenting the content dictionary, training and supporting other Contractors on the use of the migrated content, the environments where the migrated content is located, and the interfaces used for accessing the migrated content.
</t>
  </si>
  <si>
    <t xml:space="preserve"> Warranty Period</t>
  </si>
  <si>
    <t>Monthly Price</t>
  </si>
  <si>
    <t>Expected Start Date</t>
  </si>
  <si>
    <t>Months</t>
  </si>
  <si>
    <t>Enter hourly rates for all labor categories.  The spreadsheet will calculate the total price based on the labor rates provided and the distribution of hours determined by the State.</t>
  </si>
  <si>
    <t>The total price will be included in the evaluation of the Proposal.</t>
  </si>
  <si>
    <t>Deployment to the Production Environment</t>
  </si>
  <si>
    <t>OPTIONAL DELIVERABLES</t>
  </si>
  <si>
    <t>SOLICITATION NO. 060B6400035</t>
  </si>
  <si>
    <t>Base 5 Years</t>
  </si>
  <si>
    <t>DIWS 2 Project Sub-Totals</t>
  </si>
  <si>
    <t>Department of Information Technology (DoIT)</t>
  </si>
  <si>
    <t>Task Order 1 Deliverable Pricing</t>
  </si>
  <si>
    <t xml:space="preserve">   Major Task</t>
  </si>
  <si>
    <t>TASK ORDER 1 : SDLC Progress Payment Pricing (Automatically Calculated)</t>
  </si>
  <si>
    <t>Hardware &amp; Software Pricing (Task Order 1)</t>
  </si>
  <si>
    <t>(Hours)</t>
  </si>
  <si>
    <t>Enterprise Content Management System RFP</t>
  </si>
  <si>
    <t>Column "Deployment to the Production Environment" -- Actual migration into the production environment and all activities related to the verification and validation of the content, its content types, attributes, security, records management, and other activities that ensure the content is ready for use in the production environment.</t>
  </si>
  <si>
    <t>Installation, Configuration,  Development, and Deployment to the Test Environment</t>
  </si>
  <si>
    <t>Instructions on Completing the SDLC Pricing worksheet</t>
  </si>
  <si>
    <t xml:space="preserve">2. Enter values in the green shaded cells only.  Do not change any other cells.  The other cells will automatically calculate based on the values you enter.  </t>
  </si>
  <si>
    <t>Instructions on Completing the HWSW worksheet</t>
  </si>
  <si>
    <t>Instructions on Completing the Deliverables worksheet</t>
  </si>
  <si>
    <t>Instructions on Completing the Labor Category Rates worksheet</t>
  </si>
  <si>
    <t>Instructions on Completing the Totals worksheet</t>
  </si>
  <si>
    <t xml:space="preserve">Department of Information Technology (DoIT) 
REQUEST FOR PROPOSALS (RFP)
</t>
  </si>
  <si>
    <t xml:space="preserve">Enterprise Content Management System RFP 
SOLICITATION NO. 060B6400035
</t>
  </si>
  <si>
    <t xml:space="preserve">Instructions
</t>
  </si>
  <si>
    <t>One Day Additional Training (as defined in Appendix 4 Section 3, line 1.7) (Optional) *</t>
  </si>
  <si>
    <t>One Half Day Additional Training (as defined in Appendix 4 Section 3, line 1.7) (Optional) *</t>
  </si>
  <si>
    <r>
      <t xml:space="preserve">Ongoing Project Management Activities
(enter the total </t>
    </r>
    <r>
      <rPr>
        <sz val="8"/>
        <color theme="1"/>
        <rFont val="Calibri"/>
        <family val="2"/>
        <scheme val="minor"/>
      </rPr>
      <t>fixed</t>
    </r>
    <r>
      <rPr>
        <sz val="8"/>
        <color rgb="FFFF0000"/>
        <rFont val="Calibri"/>
        <family val="2"/>
        <scheme val="minor"/>
      </rPr>
      <t xml:space="preserve"> </t>
    </r>
    <r>
      <rPr>
        <sz val="8"/>
        <color rgb="FF000000"/>
        <rFont val="Calibri"/>
        <family val="2"/>
        <scheme val="minor"/>
      </rPr>
      <t xml:space="preserve">price for these activities over the course of the project)   </t>
    </r>
  </si>
  <si>
    <t>Mandatory Deliverables</t>
  </si>
  <si>
    <t>Base Period (Initial 5 Years)</t>
  </si>
  <si>
    <r>
      <t xml:space="preserve">Total </t>
    </r>
    <r>
      <rPr>
        <sz val="10"/>
        <color theme="1"/>
        <rFont val="Arial"/>
        <family val="2"/>
      </rPr>
      <t>Evaluated</t>
    </r>
    <r>
      <rPr>
        <sz val="10"/>
        <rFont val="Arial"/>
        <family val="2"/>
      </rPr>
      <t xml:space="preserve"> Subtotal for Additional Work</t>
    </r>
  </si>
  <si>
    <t>Ongoing Operations and Maintenance of the DIWS 2 system</t>
  </si>
  <si>
    <r>
      <rPr>
        <b/>
        <sz val="10"/>
        <rFont val="Arial"/>
        <family val="2"/>
      </rPr>
      <t>Tool Type</t>
    </r>
    <r>
      <rPr>
        <b/>
        <sz val="8"/>
        <rFont val="Arial"/>
        <family val="2"/>
      </rPr>
      <t xml:space="preserve">
</t>
    </r>
    <r>
      <rPr>
        <sz val="8"/>
        <rFont val="Arial"/>
        <family val="2"/>
      </rPr>
      <t>(Help, Training, Migration, Knowledge Management, System Documentation, Change Mgmt, Test, PM, Configuration Mgmt, Documentation Mgmt, any post-training environments, etc.)</t>
    </r>
  </si>
  <si>
    <t>See also RFP ATTACHMENT F -   FINANCIAL PROPOSAL PRICING INSTRUCTIONS.</t>
  </si>
  <si>
    <t xml:space="preserve">1. Enter values in the green shaded cells only.  Do not change any other cells.  The other cells will automatically calculate based on the values you enter.  </t>
  </si>
  <si>
    <t xml:space="preserve">2. The Price Sheet is to be signed and dated, where requested, by an individual who is authorized to bind the Offeror to the prices entered on the Price Sheet.   </t>
  </si>
  <si>
    <r>
      <t xml:space="preserve">3. Return both the wet ink signature and the electronic copy </t>
    </r>
    <r>
      <rPr>
        <sz val="11"/>
        <rFont val="Calibri"/>
        <family val="2"/>
        <scheme val="minor"/>
      </rPr>
      <t>as instructed in the RFP</t>
    </r>
    <r>
      <rPr>
        <sz val="11"/>
        <color theme="1"/>
        <rFont val="Calibri"/>
        <family val="2"/>
        <scheme val="minor"/>
      </rPr>
      <t>.  Be mindful of instructions in 
- RFP Section 4.3 Volume II – Financial Proposal 
- RFP Section 4.4 Proposal Packaging 
- RFP Section 4.5 Proposal Delivery</t>
    </r>
  </si>
  <si>
    <t xml:space="preserve">1. Enter values in the green shaded cells only.  The other cells will automatically calculate based on the values you enter.  </t>
  </si>
  <si>
    <t>1. See RFP Attachment W, Task Order 1 (DIWS 2) Section 3.9 Deliverables.</t>
  </si>
  <si>
    <r>
      <t>3. Regarding operations and maintenance, Offerors are advised to consider potential overlap between monthly recurring charges and the Warranty Period described in Section 3.3.8 Warranty Period of Attachment W</t>
    </r>
    <r>
      <rPr>
        <sz val="11"/>
        <rFont val="Calibri"/>
        <family val="2"/>
        <scheme val="minor"/>
      </rPr>
      <t>. The Offeror should account for the need to support and maintain system components that were delivered earlier.</t>
    </r>
  </si>
  <si>
    <t>1. RFP Attachment U contains labor category descriptions.   Labor Categories with a "Y" in the Key column are considered to be Key Personnel as described in RFP Section 1.23.  See RFP Attachment W, Task Order 1 (DIWS 2) Section 3.5 Labor Categories and Qualifications for additional details, including minimum qualifications and preferred qualifications that are in addition to Attachment U.</t>
  </si>
  <si>
    <t>Column "Installation, Configuration,  Development, and Deployment to the Test Environment" -- Those activities related to requirements gathering, defining rules for mapping attributes, data cleansing, and preparation for performing migrations.  This activity will likely overlap the "Migration, Synchronization, and Functionality" activities as each iteration of the migration is expected to uncover rules that are needed or that must be modified.  This also includes establishing the migration environments.</t>
  </si>
  <si>
    <t xml:space="preserve">3. The following expectations have been considered when allocating these percentages for the phases represented on this worksheet:
</t>
  </si>
  <si>
    <t>2. No data entry is necessary for this page.  This page shows the payment points for each line item, calculated using the total price from the prior Deliverables multiplied by the payment percentages.</t>
  </si>
  <si>
    <t>Column "Warranty Period" -- Those activities related to fixing and repairing problems that have been uncovered in the migrated content,  its content types, attributes, security, records management, and other activities after Deployment to the Production Environment has been completed and accepted by the MVA Project Manager.</t>
  </si>
  <si>
    <t xml:space="preserve">2. See Section 3.12 Invoicing of RFP Attachment W, Task Order 1 (DIWS 2) regarding timing of invoicing for software and hardware.
</t>
  </si>
  <si>
    <t>A.</t>
  </si>
  <si>
    <t>B.</t>
  </si>
  <si>
    <t>Migration</t>
  </si>
  <si>
    <t>C.</t>
  </si>
  <si>
    <r>
      <t xml:space="preserve">Hardware </t>
    </r>
    <r>
      <rPr>
        <b/>
        <sz val="10"/>
        <rFont val="Arial Narrow"/>
        <family val="2"/>
      </rPr>
      <t>(OPTION)</t>
    </r>
  </si>
  <si>
    <r>
      <t xml:space="preserve">Software </t>
    </r>
    <r>
      <rPr>
        <b/>
        <sz val="10"/>
        <rFont val="Arial Narrow"/>
        <family val="2"/>
      </rPr>
      <t>(OPTION)</t>
    </r>
  </si>
  <si>
    <t>Instructions on Completing the Rate Sheet worksheet</t>
  </si>
  <si>
    <t>Comments</t>
  </si>
  <si>
    <r>
      <t xml:space="preserve">Alternative Software for Open Source </t>
    </r>
    <r>
      <rPr>
        <b/>
        <sz val="10"/>
        <rFont val="Arial Narrow"/>
        <family val="2"/>
      </rPr>
      <t>(OPTION; Not included in Total Evaluated Price)</t>
    </r>
  </si>
  <si>
    <t>PPB</t>
  </si>
  <si>
    <t>TP x Q</t>
  </si>
  <si>
    <t>COMMENTS</t>
  </si>
  <si>
    <t>Everything but Migration</t>
  </si>
  <si>
    <t>Subtotal (A)</t>
  </si>
  <si>
    <t>This page shows the payment points for each item,  using the total price for the matching line item from the  Deliverables worksheet multiplied by the payment percentages below.</t>
  </si>
  <si>
    <t>Additional Labor Price</t>
  </si>
  <si>
    <t>D.</t>
  </si>
  <si>
    <t>Description (include any quantities in description)</t>
  </si>
  <si>
    <t>Knowledge Management System (KMS - see  Appendix 3, Section 4.2.2, item 1)</t>
  </si>
  <si>
    <t xml:space="preserve">Automated Toolchain (see -Appendix 3, Section 4.2.3, item 4) </t>
  </si>
  <si>
    <t>a. non optional: Functionality</t>
  </si>
  <si>
    <t>b. optional: Content Migration, Verification,  Synchronization (Appendix 8 Section ##)</t>
  </si>
  <si>
    <t>Procurement Data Conversion (as defined in Appendix 8) Subtotal</t>
  </si>
  <si>
    <t>* This is a fully loaded contract rate. Rates shall be fully loaded, all-inclusive, i.e., include all direct and indirect costs and profits for the Contractor to perform under the Contract.</t>
  </si>
  <si>
    <t>A</t>
  </si>
  <si>
    <t>B</t>
  </si>
  <si>
    <t>C</t>
  </si>
  <si>
    <t>D</t>
  </si>
  <si>
    <t>E</t>
  </si>
  <si>
    <t>F</t>
  </si>
  <si>
    <t>Deliverable</t>
  </si>
  <si>
    <t>Milestone at Completion ==&gt;</t>
  </si>
  <si>
    <t>Rate Sheet</t>
  </si>
  <si>
    <r>
      <t>Enter all Software and Hardware for all environments.  By responding to this RFP and accepting a Contract award, an Offeror specifically agrees that, for any software or hardware or tools that it proposes for use by the State in response to this RFP, the State has the right to purchase from another source, instead of from the selected Offeror.
Organize pricing by environment (see list of environments i</t>
    </r>
    <r>
      <rPr>
        <sz val="11"/>
        <rFont val="Calibri"/>
        <family val="2"/>
        <scheme val="minor"/>
      </rPr>
      <t>n Appendix 1 Section 2.6 Architecture &amp; System Environments.</t>
    </r>
    <r>
      <rPr>
        <sz val="11"/>
        <color theme="1"/>
        <rFont val="Calibri"/>
        <family val="2"/>
        <scheme val="minor"/>
      </rPr>
      <t xml:space="preserve"> Indicate whether the post-training environment is the sandbox environment.
Ensure a clear mapping to the pricing described on the Rate Sheet clarifying with comments if necessary. </t>
    </r>
    <r>
      <rPr>
        <sz val="11"/>
        <color rgb="FFFF0000"/>
        <rFont val="Calibri"/>
        <family val="2"/>
        <scheme val="minor"/>
      </rPr>
      <t/>
    </r>
  </si>
  <si>
    <t>Deliverable Number</t>
  </si>
  <si>
    <t>Ongoing Operations and Maintenance of System including Warranty Period</t>
  </si>
  <si>
    <t>Data Conversion and Migration Plan</t>
  </si>
  <si>
    <t>Software Development Plan / High Level Roadmap</t>
  </si>
  <si>
    <t>Training Materials</t>
  </si>
  <si>
    <t>Perform all end-user training (as defined in Appendix 4 Section 3, Table 1 and Section 1.6, item 5) (Optional) *</t>
  </si>
  <si>
    <t>Line Number</t>
  </si>
  <si>
    <t>Subtotal (B)</t>
  </si>
  <si>
    <r>
      <rPr>
        <b/>
        <sz val="11"/>
        <color theme="1"/>
        <rFont val="Arial Narrow"/>
        <family val="2"/>
      </rPr>
      <t>Enterprise Licensing Differential (Option)</t>
    </r>
    <r>
      <rPr>
        <sz val="11"/>
        <color theme="1"/>
        <rFont val="Arial Narrow"/>
        <family val="2"/>
      </rPr>
      <t xml:space="preserve"> In the event that the quantities for Task Order 1 DIWS 2 are not sufficient to place the State in an enterprise licensing model,  indicate the per-license cost to achieve enteprise licensing status for DIWS 2 once the enterprise licensing quantity has collectivelly, for the entire RFP,  reached the enterprise license volume listed on the Rate Sheet.   [Not included in subtotal for Total Evaluated Price]</t>
    </r>
  </si>
  <si>
    <r>
      <rPr>
        <b/>
        <sz val="11"/>
        <color theme="1"/>
        <rFont val="Arial Narrow"/>
        <family val="2"/>
      </rPr>
      <t xml:space="preserve">Incremental Cost for naming proposed ECMS product as State standard </t>
    </r>
    <r>
      <rPr>
        <sz val="11"/>
        <color theme="1"/>
        <rFont val="Arial Narrow"/>
        <family val="2"/>
      </rPr>
      <t xml:space="preserve"> (Option) See RFP section 3.4.5.1.D.9  [Not included in subtotal for Total Evaluated Price]</t>
    </r>
  </si>
  <si>
    <t>&lt;&lt;insert lines as necessary&gt;&gt;</t>
  </si>
  <si>
    <t>Subtotal (C)</t>
  </si>
  <si>
    <t>Subtotal (D)</t>
  </si>
  <si>
    <t>Assume a one-time purchase with annual fees</t>
  </si>
  <si>
    <t>TP = PPB+(MP x 10yr)</t>
  </si>
  <si>
    <t>One time charge if purchased during base term</t>
  </si>
  <si>
    <t>One time charge (during base term)</t>
  </si>
  <si>
    <t>TP = (PPBx5)+(MP x 10yr)</t>
  </si>
  <si>
    <t>Total Recurring Charges Price</t>
  </si>
  <si>
    <t xml:space="preserve">Annual Maintenance  </t>
  </si>
  <si>
    <t>Total price per unit [proposed one time price + (maint price x 10 Yrs)]</t>
  </si>
  <si>
    <t>Total price per unit [proposed price + (maint price x 10 Yrs)]</t>
  </si>
  <si>
    <t>Total Hardware Proposed Price</t>
  </si>
  <si>
    <t>Total Software Proposed Price</t>
  </si>
  <si>
    <t>Alternative Software Total</t>
  </si>
  <si>
    <t>Provide alternative software pricing in alignment with RFP Section 3.4.5.1.D.   Not included as part of Total Evaluated Price</t>
  </si>
  <si>
    <t>G</t>
  </si>
  <si>
    <t>Not included in Total Evaluated Price</t>
  </si>
  <si>
    <r>
      <t xml:space="preserve">Tools </t>
    </r>
    <r>
      <rPr>
        <b/>
        <sz val="10"/>
        <rFont val="Arial Narrow"/>
        <family val="2"/>
      </rPr>
      <t>(Option)</t>
    </r>
  </si>
  <si>
    <t>Total price per unit [proposed one time charge + (maintenance price x 1 year)]</t>
  </si>
  <si>
    <r>
      <rPr>
        <b/>
        <sz val="10"/>
        <rFont val="Arial"/>
        <family val="2"/>
      </rPr>
      <t xml:space="preserve">INSTRUCTIONS: </t>
    </r>
    <r>
      <rPr>
        <sz val="10"/>
        <rFont val="Arial"/>
        <family val="2"/>
      </rPr>
      <t xml:space="preserve">For each Deliverable enter the price, the expected delivery date, and the number of hours to be contributed by each summary labor group.
</t>
    </r>
    <r>
      <rPr>
        <sz val="10"/>
        <color theme="1"/>
        <rFont val="Arial"/>
        <family val="2"/>
      </rPr>
      <t>Retainage applies to lines 14  through 23.</t>
    </r>
    <r>
      <rPr>
        <sz val="10"/>
        <rFont val="Arial"/>
        <family val="2"/>
      </rPr>
      <t xml:space="preserve">
Lines 14 through line 23 have an associated payment schedule as shown on the SDLC Pricing tab.
</t>
    </r>
  </si>
  <si>
    <t>Instructions on Completing the  Recurring Charges worksheet</t>
  </si>
  <si>
    <t>Total Monthly Services</t>
  </si>
  <si>
    <t>Task Order 1  Recurring Charges</t>
  </si>
  <si>
    <t>Provide hardware pricing in accordance with the Amazon Web Services hardware pricing model, in alignment with RFP Section 3.4.5.1.   If migration hardware is required (i.e., not a service offered by the Contractor), clearly label migration environments in the table below.</t>
  </si>
  <si>
    <t>Enter the Recurring Price for these activities.    
Operations and Maintenance charges commence after the completion of the Warranty Period as defined in the Task Order.
Enter the Expected Start Date, the number of months for the Base 5 Years and Optional Contract Years, and the Monthly Price for the six cells in Line 1.</t>
  </si>
  <si>
    <t>Instructions</t>
  </si>
  <si>
    <t>Help Tools</t>
  </si>
  <si>
    <t>Training Tools</t>
  </si>
  <si>
    <t>Migration Tools</t>
  </si>
  <si>
    <t>System Documentation Tools</t>
  </si>
  <si>
    <t>Change Management Tools</t>
  </si>
  <si>
    <t>Test Tools</t>
  </si>
  <si>
    <t>Project Management Tools</t>
  </si>
  <si>
    <t>Configuration Mgmt Tools</t>
  </si>
  <si>
    <t>Documentation Mgmt Tools</t>
  </si>
  <si>
    <t>G10</t>
  </si>
  <si>
    <t>G11</t>
  </si>
  <si>
    <t>G12</t>
  </si>
  <si>
    <t>G13</t>
  </si>
  <si>
    <t>G09</t>
  </si>
  <si>
    <t>G01</t>
  </si>
  <si>
    <t>G02</t>
  </si>
  <si>
    <t>G03</t>
  </si>
  <si>
    <t>G04</t>
  </si>
  <si>
    <t>G05</t>
  </si>
  <si>
    <t>G06</t>
  </si>
  <si>
    <t>G07</t>
  </si>
  <si>
    <t>G08</t>
  </si>
  <si>
    <t>G14</t>
  </si>
  <si>
    <t>G15</t>
  </si>
  <si>
    <t>G16</t>
  </si>
  <si>
    <t>F01</t>
  </si>
  <si>
    <t>F02</t>
  </si>
  <si>
    <t>F03</t>
  </si>
  <si>
    <t>F04</t>
  </si>
  <si>
    <t>F05</t>
  </si>
  <si>
    <t>F06</t>
  </si>
  <si>
    <t>F07</t>
  </si>
  <si>
    <t>F08</t>
  </si>
  <si>
    <t>F09</t>
  </si>
  <si>
    <t>F10</t>
  </si>
  <si>
    <t>F11</t>
  </si>
  <si>
    <t>F12</t>
  </si>
  <si>
    <t>F13</t>
  </si>
  <si>
    <t>G17</t>
  </si>
  <si>
    <t>E01</t>
  </si>
  <si>
    <t>E02</t>
  </si>
  <si>
    <t>E03</t>
  </si>
  <si>
    <t>E04</t>
  </si>
  <si>
    <t>E05</t>
  </si>
  <si>
    <t>E06</t>
  </si>
  <si>
    <t>E07</t>
  </si>
  <si>
    <t>E08</t>
  </si>
  <si>
    <t>E09</t>
  </si>
  <si>
    <t>E10</t>
  </si>
  <si>
    <t>E11</t>
  </si>
  <si>
    <t>E12</t>
  </si>
  <si>
    <t>E13</t>
  </si>
  <si>
    <t>E14</t>
  </si>
  <si>
    <t>E15</t>
  </si>
  <si>
    <t>E16</t>
  </si>
  <si>
    <t>E17</t>
  </si>
  <si>
    <t>E18</t>
  </si>
  <si>
    <t>E19</t>
  </si>
  <si>
    <t>E20</t>
  </si>
  <si>
    <t>E21</t>
  </si>
  <si>
    <t>E22</t>
  </si>
  <si>
    <t>E23</t>
  </si>
  <si>
    <t>E24</t>
  </si>
  <si>
    <t>E25</t>
  </si>
  <si>
    <t>E26</t>
  </si>
  <si>
    <t>E27</t>
  </si>
  <si>
    <t>G18</t>
  </si>
  <si>
    <t>E28</t>
  </si>
  <si>
    <t>C03</t>
  </si>
  <si>
    <t>C02</t>
  </si>
  <si>
    <t>C01</t>
  </si>
  <si>
    <t>B05</t>
  </si>
  <si>
    <t>B04</t>
  </si>
  <si>
    <t>B03</t>
  </si>
  <si>
    <t>B02</t>
  </si>
  <si>
    <t>B01</t>
  </si>
  <si>
    <t>A01</t>
  </si>
  <si>
    <t>A02</t>
  </si>
  <si>
    <t>A03</t>
  </si>
  <si>
    <t>A04</t>
  </si>
  <si>
    <t>A05</t>
  </si>
  <si>
    <t>A06</t>
  </si>
  <si>
    <t>One time charge if purchased during years 6-10 (option years)</t>
  </si>
  <si>
    <t>One time charge for years 6-10 (option years)</t>
  </si>
  <si>
    <t>One time charge (if acquired during transition-out period)+C115</t>
  </si>
  <si>
    <t xml:space="preserve">4. Enter values in the green shaded cells only.  Do not change any other cells.  The other cells will automatically calculate based on the values you enter.  </t>
  </si>
  <si>
    <t>5. For any item that does not have separate charge indicate $0.00.</t>
  </si>
  <si>
    <t>2. For deliverable 18.a and 18.b, see  Attachment W, Task Order 1 (DIWS 2) Appendix 8, Section 2.7 Current Data Model and Content Volumes.</t>
  </si>
  <si>
    <t>1. See RFP Attachment W, Task Order 1 (DIWS 2) Section  3.12 Invoicing.</t>
  </si>
  <si>
    <t>1. See RFP Attachment W, Task Order 1 (DIWS 2) Section 3.8 Service Level Agreement (SLA) and Appendix 3 System Support.</t>
  </si>
  <si>
    <t>This price sheet includes defining labor rates for additional, unforeseen work and creating a budget projection for a predetermined estimate of work as part of the Proposal, equal to 5000 hours per each year of the Contract.</t>
  </si>
  <si>
    <r>
      <t xml:space="preserve">4.  Enter the Monthly Price (six cells on Line 1) for O&amp;M activities starting </t>
    </r>
    <r>
      <rPr>
        <i/>
        <u/>
        <sz val="11"/>
        <rFont val="Calibri"/>
        <family val="2"/>
        <scheme val="minor"/>
      </rPr>
      <t>after</t>
    </r>
    <r>
      <rPr>
        <sz val="11"/>
        <rFont val="Calibri"/>
        <family val="2"/>
        <scheme val="minor"/>
      </rPr>
      <t xml:space="preserve"> the completion of the Warranty Period. See RFP Attachment W, Task Order 1 (DIWS 2) Section 3.3.8 Warranty Period and Appendix 3 System Support.</t>
    </r>
  </si>
  <si>
    <r>
      <t xml:space="preserve">3.  Enter the Expected Start Date, the number of months for the Base 5 Years and Optional Contract Years.  The number of months for the Base 5 Years should be consistent with O&amp;M activities starting </t>
    </r>
    <r>
      <rPr>
        <i/>
        <u/>
        <sz val="11"/>
        <color theme="1"/>
        <rFont val="Calibri"/>
        <family val="2"/>
        <scheme val="minor"/>
      </rPr>
      <t>after</t>
    </r>
    <r>
      <rPr>
        <sz val="11"/>
        <color theme="1"/>
        <rFont val="Calibri"/>
        <family val="2"/>
        <scheme val="minor"/>
      </rPr>
      <t xml:space="preserve"> the completion of the Warranty Period. See RFP Attachment W, Task Order 1 (DIWS 2) Section 3.3.8 Warranty Period and Appendix 3 System Support.</t>
    </r>
  </si>
  <si>
    <r>
      <t xml:space="preserve">Instructions:  Offerors supply a rate sheet of all items priced under this RFP, including any tiered pricing.  Pricing shall be furnished for base period (Contract years 1-5) and then annual pricing for the option periods (Contract years 6-10).  Include, and label as such, any items Offeror proposes that are not required for the DIWS 2 solution but may be of interest to the State.    </t>
    </r>
    <r>
      <rPr>
        <b/>
        <sz val="11"/>
        <color theme="1"/>
        <rFont val="Calibri"/>
        <family val="2"/>
        <scheme val="minor"/>
      </rPr>
      <t>Note:</t>
    </r>
    <r>
      <rPr>
        <sz val="11"/>
        <color theme="1"/>
        <rFont val="Calibri"/>
        <family val="2"/>
        <scheme val="minor"/>
      </rPr>
      <t xml:space="preserve"> All pricing on HWSW tab must clearly map to rates offered on this rate sheet.  
Offeror shall offer tiered pricing for software and services offered, along with quantities, including any tiered service level offerings/SLAs.  All quantities for tiered and enterprise licensing represent the collective quantities purchased by the State under this RFP across all Task Orders.  Offerors shall furnish an enterprise licensing value and the cumulative number of licenses/users that the State must achieve for enterprise licensing to be in effect.
Include pricing for SaaS options, if Offeror offers SaaS.  Include pricing for Offeror-hosted services, if such is available from the Offeror, to include the items listed in Appendix 5 Section 6.1 Architecture, Bill of Materials (if State's responsibilities when Offeror furnishes hosting are different than specified in such section, Offeror to describe these responsibilities in its Technical Proposal response).    
By responding to this RFP and accepting a Contract award, an Offeror specifically agrees that for any software that it proposes for use by the State in response to this RFP, the State will have the right to purchase from another source, instead of from the selected Offeror.</t>
    </r>
  </si>
  <si>
    <t xml:space="preserve">1. Provide pricing for the production environment. Record any charges for the non-production environments (development, test, training, sandbox, post-training, and migration environments) for each environment.  If hardware is to be shared across multiple environments (e.g., a load balancer), this hardware may be assigned to a "Common" environment and should be clearly identified and described as such. </t>
  </si>
  <si>
    <t xml:space="preserve">3. Column P in HWSW tab should be calculated both for the initial five years and the optional five years.
</t>
  </si>
  <si>
    <t>4. Enter the type of tool in the first column of the HWSW tab Tools section.  Additionally, include the appendix and section number after the type of tool.  This increases the likelihood the information is interpreted correctly.</t>
  </si>
  <si>
    <t xml:space="preserve">5. Specifically list all environments, including the number of environments (e.g., 2 development environments, 1 sandbox environment, 2 test environments, 16 migration environments).
</t>
  </si>
  <si>
    <r>
      <t xml:space="preserve">1. Provide pricing for the production environment. </t>
    </r>
    <r>
      <rPr>
        <sz val="11"/>
        <rFont val="Calibri"/>
        <family val="2"/>
        <scheme val="minor"/>
      </rPr>
      <t xml:space="preserve">Record any charges for the non-production environments (development, test, all training, and migration environments) for </t>
    </r>
    <r>
      <rPr>
        <sz val="11"/>
        <color theme="1"/>
        <rFont val="Calibri"/>
        <family val="2"/>
        <scheme val="minor"/>
      </rPr>
      <t xml:space="preserve">each environment.  If a separate post-training environment is required for students performing post-training activities, include this on the Price List (per Appendix 4, Section 1.1).  For additional details on the environments, see Appendix 1 Section 2.6 Architecture &amp; System Environments and, Appendix 4 Section 1.1 Objective Item 2.  </t>
    </r>
  </si>
  <si>
    <t xml:space="preserve">6. All infrastructure software and hardware listed in the Appendix 18 Bill of Material should also appear on in the software and hardware tables.  See Appendix 5 Section 1 Architecture and Appendix 18 Bill of Material.
</t>
  </si>
  <si>
    <t xml:space="preserve">7. Identify the processors, memory, storage, network, OS, database, load balancers, and other key parameters for each environment.  Where this information is clearly identified in Appendix 18 Bill of Material, the line number in Appendix 18 Bill of Material may be referenced.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</si>
</sst>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quot;$&quot;#,##0.00"/>
    <numFmt numFmtId="165" formatCode="_(* #,##0_);_(* \(#,##0\);_(* &quot;-&quot;??_);_(@_)"/>
    <numFmt numFmtId="166" formatCode="_(&quot;$&quot;* #,##0_);_(&quot;$&quot;* \(#,##0\);_(&quot;$&quot;* &quot;-&quot;??_);_(@_)"/>
    <numFmt numFmtId="167" formatCode="[$-409]mmmm\ d\,\ yyyy;@"/>
  </numFmts>
  <fonts count="51" x14ac:knownFonts="1">
    <font>
      <sz val="11"/>
      <color theme="1"/>
      <name val="Calibri"/>
      <family val="2"/>
      <scheme val="minor"/>
    </font>
    <font>
      <sz val="11"/>
      <color theme="1"/>
      <name val="Calibri"/>
      <family val="2"/>
      <scheme val="minor"/>
    </font>
    <font>
      <sz val="10"/>
      <name val="Arial"/>
      <family val="2"/>
    </font>
    <font>
      <b/>
      <sz val="18"/>
      <name val="Arial"/>
      <family val="2"/>
    </font>
    <font>
      <sz val="10"/>
      <name val="Arial"/>
      <family val="2"/>
    </font>
    <font>
      <sz val="8"/>
      <name val="Arial"/>
      <family val="2"/>
    </font>
    <font>
      <sz val="10"/>
      <name val="Times New Roman"/>
      <family val="1"/>
    </font>
    <font>
      <b/>
      <sz val="8"/>
      <name val="Times New Roman"/>
      <family val="1"/>
    </font>
    <font>
      <b/>
      <sz val="8"/>
      <name val="Arial"/>
      <family val="2"/>
    </font>
    <font>
      <sz val="11"/>
      <color theme="1"/>
      <name val="Arial Narrow"/>
      <family val="2"/>
    </font>
    <font>
      <b/>
      <sz val="14"/>
      <name val="Arial Narrow"/>
      <family val="2"/>
    </font>
    <font>
      <b/>
      <sz val="11"/>
      <color theme="1"/>
      <name val="Calibri"/>
      <family val="2"/>
      <scheme val="minor"/>
    </font>
    <font>
      <sz val="10"/>
      <color theme="1"/>
      <name val="Times New Roman"/>
      <family val="1"/>
    </font>
    <font>
      <sz val="12"/>
      <color theme="1"/>
      <name val="Times New Roman"/>
      <family val="1"/>
    </font>
    <font>
      <b/>
      <sz val="11"/>
      <color theme="1"/>
      <name val="Arial Narrow"/>
      <family val="2"/>
    </font>
    <font>
      <b/>
      <i/>
      <sz val="11"/>
      <color theme="1"/>
      <name val="Calibri"/>
      <family val="2"/>
      <scheme val="minor"/>
    </font>
    <font>
      <b/>
      <sz val="14"/>
      <color theme="1"/>
      <name val="Calibri"/>
      <family val="2"/>
      <scheme val="minor"/>
    </font>
    <font>
      <b/>
      <sz val="8"/>
      <name val="Arial Narrow"/>
      <family val="2"/>
    </font>
    <font>
      <sz val="9"/>
      <name val="Arial Narrow"/>
      <family val="2"/>
    </font>
    <font>
      <b/>
      <sz val="9"/>
      <name val="Arial Narrow"/>
      <family val="2"/>
    </font>
    <font>
      <b/>
      <sz val="9"/>
      <color theme="1"/>
      <name val="Arial Narrow"/>
      <family val="2"/>
    </font>
    <font>
      <i/>
      <sz val="9"/>
      <name val="Arial Narrow"/>
      <family val="2"/>
    </font>
    <font>
      <sz val="9"/>
      <color theme="1"/>
      <name val="Arial Narrow"/>
      <family val="2"/>
    </font>
    <font>
      <sz val="8"/>
      <color theme="1"/>
      <name val="Calibri"/>
      <family val="2"/>
      <scheme val="minor"/>
    </font>
    <font>
      <sz val="8"/>
      <color rgb="FF000000"/>
      <name val="Calibri"/>
      <family val="2"/>
      <scheme val="minor"/>
    </font>
    <font>
      <sz val="8"/>
      <color theme="1"/>
      <name val="Arial"/>
      <family val="2"/>
    </font>
    <font>
      <sz val="10"/>
      <color rgb="FF000000"/>
      <name val="Segoe UI"/>
      <family val="2"/>
    </font>
    <font>
      <b/>
      <sz val="8"/>
      <color theme="1"/>
      <name val="Calibri"/>
      <family val="2"/>
      <scheme val="minor"/>
    </font>
    <font>
      <sz val="11"/>
      <color theme="0"/>
      <name val="Arial Narrow"/>
      <family val="2"/>
    </font>
    <font>
      <sz val="11"/>
      <color rgb="FFFF0000"/>
      <name val="Calibri"/>
      <family val="2"/>
      <scheme val="minor"/>
    </font>
    <font>
      <sz val="8"/>
      <color rgb="FFFF0000"/>
      <name val="Calibri"/>
      <family val="2"/>
      <scheme val="minor"/>
    </font>
    <font>
      <b/>
      <sz val="10"/>
      <name val="Arial"/>
      <family val="2"/>
    </font>
    <font>
      <sz val="8"/>
      <name val="Arial Narrow"/>
      <family val="2"/>
    </font>
    <font>
      <b/>
      <sz val="11"/>
      <color rgb="FFFF0000"/>
      <name val="Calibri"/>
      <family val="2"/>
      <scheme val="minor"/>
    </font>
    <font>
      <b/>
      <sz val="8"/>
      <name val="Calibri"/>
      <family val="2"/>
      <scheme val="minor"/>
    </font>
    <font>
      <b/>
      <sz val="11"/>
      <name val="Calibri"/>
      <family val="2"/>
      <scheme val="minor"/>
    </font>
    <font>
      <sz val="11"/>
      <name val="Calibri"/>
      <family val="2"/>
      <scheme val="minor"/>
    </font>
    <font>
      <sz val="11"/>
      <color rgb="FFFF0000"/>
      <name val="Arial Narrow"/>
      <family val="2"/>
    </font>
    <font>
      <b/>
      <sz val="8"/>
      <color theme="1"/>
      <name val="Arial"/>
      <family val="2"/>
    </font>
    <font>
      <sz val="10"/>
      <color theme="1"/>
      <name val="Arial"/>
      <family val="2"/>
    </font>
    <font>
      <i/>
      <sz val="11"/>
      <color theme="1"/>
      <name val="Calibri"/>
      <family val="2"/>
      <scheme val="minor"/>
    </font>
    <font>
      <i/>
      <sz val="11"/>
      <color theme="1"/>
      <name val="Arial Narrow"/>
      <family val="2"/>
    </font>
    <font>
      <sz val="11"/>
      <name val="Arial Narrow"/>
      <family val="2"/>
    </font>
    <font>
      <b/>
      <sz val="10"/>
      <name val="Arial Narrow"/>
      <family val="2"/>
    </font>
    <font>
      <sz val="10"/>
      <color rgb="FFFF0000"/>
      <name val="Arial"/>
      <family val="2"/>
    </font>
    <font>
      <sz val="10"/>
      <color rgb="FF222222"/>
      <name val="Arial"/>
      <family val="2"/>
    </font>
    <font>
      <sz val="10"/>
      <color theme="1"/>
      <name val="Calibri"/>
      <family val="2"/>
      <scheme val="minor"/>
    </font>
    <font>
      <sz val="10"/>
      <color theme="1"/>
      <name val="Arial Narrow"/>
      <family val="2"/>
    </font>
    <font>
      <i/>
      <u/>
      <sz val="11"/>
      <name val="Calibri"/>
      <family val="2"/>
      <scheme val="minor"/>
    </font>
    <font>
      <i/>
      <u/>
      <sz val="11"/>
      <color theme="1"/>
      <name val="Calibri"/>
      <family val="2"/>
      <scheme val="minor"/>
    </font>
    <font>
      <sz val="14"/>
      <color theme="1"/>
      <name val="Calibri"/>
      <family val="2"/>
      <scheme val="minor"/>
    </font>
  </fonts>
  <fills count="15">
    <fill>
      <patternFill patternType="none"/>
    </fill>
    <fill>
      <patternFill patternType="gray125"/>
    </fill>
    <fill>
      <patternFill patternType="solid">
        <fgColor indexed="26"/>
        <bgColor indexed="64"/>
      </patternFill>
    </fill>
    <fill>
      <patternFill patternType="solid">
        <fgColor indexed="22"/>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00B0F0"/>
        <bgColor indexed="64"/>
      </patternFill>
    </fill>
    <fill>
      <patternFill patternType="solid">
        <fgColor theme="1"/>
        <bgColor indexed="64"/>
      </patternFill>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
      <patternFill patternType="solid">
        <fgColor theme="7" tint="0.59999389629810485"/>
        <bgColor indexed="64"/>
      </patternFill>
    </fill>
    <fill>
      <patternFill patternType="solid">
        <fgColor theme="0" tint="-0.34998626667073579"/>
        <bgColor indexed="64"/>
      </patternFill>
    </fill>
    <fill>
      <patternFill patternType="solid">
        <fgColor rgb="FF99FF99"/>
        <bgColor indexed="64"/>
      </patternFill>
    </fill>
    <fill>
      <patternFill patternType="darkUp"/>
    </fill>
  </fills>
  <borders count="55">
    <border>
      <left/>
      <right/>
      <top/>
      <bottom/>
      <diagonal/>
    </border>
    <border>
      <left style="thin">
        <color indexed="64"/>
      </left>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right/>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medium">
        <color indexed="64"/>
      </left>
      <right style="medium">
        <color indexed="64"/>
      </right>
      <top/>
      <bottom/>
      <diagonal/>
    </border>
    <border>
      <left style="thin">
        <color indexed="64"/>
      </left>
      <right/>
      <top/>
      <bottom/>
      <diagonal/>
    </border>
    <border>
      <left style="thick">
        <color indexed="64"/>
      </left>
      <right/>
      <top style="thick">
        <color indexed="64"/>
      </top>
      <bottom style="thick">
        <color indexed="64"/>
      </bottom>
      <diagonal/>
    </border>
    <border>
      <left/>
      <right style="medium">
        <color indexed="64"/>
      </right>
      <top/>
      <bottom style="medium">
        <color indexed="64"/>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style="medium">
        <color indexed="64"/>
      </top>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4" fillId="0" borderId="0"/>
    <xf numFmtId="9" fontId="4" fillId="0" borderId="0" applyFont="0" applyFill="0" applyBorder="0" applyAlignment="0" applyProtection="0"/>
    <xf numFmtId="44" fontId="1" fillId="0" borderId="0" applyFont="0" applyFill="0" applyBorder="0" applyAlignment="0" applyProtection="0"/>
  </cellStyleXfs>
  <cellXfs count="439">
    <xf numFmtId="0" fontId="0" fillId="0" borderId="0" xfId="0"/>
    <xf numFmtId="0" fontId="3" fillId="0" borderId="0" xfId="3" applyFont="1"/>
    <xf numFmtId="0" fontId="2" fillId="0" borderId="0" xfId="3" applyFont="1"/>
    <xf numFmtId="0" fontId="4" fillId="0" borderId="0" xfId="3" applyFont="1" applyAlignment="1">
      <alignment wrapText="1"/>
    </xf>
    <xf numFmtId="0" fontId="4" fillId="0" borderId="0" xfId="3" applyFont="1"/>
    <xf numFmtId="0" fontId="5" fillId="0" borderId="0" xfId="3" applyFont="1"/>
    <xf numFmtId="0" fontId="6" fillId="0" borderId="0" xfId="3" applyFont="1"/>
    <xf numFmtId="0" fontId="8" fillId="2" borderId="2" xfId="3" applyFont="1" applyFill="1" applyBorder="1" applyAlignment="1">
      <alignment horizontal="center" wrapText="1"/>
    </xf>
    <xf numFmtId="0" fontId="4" fillId="0" borderId="0" xfId="3" applyFont="1" applyFill="1" applyBorder="1" applyAlignment="1" applyProtection="1">
      <alignment horizontal="center" vertical="center"/>
      <protection locked="0"/>
    </xf>
    <xf numFmtId="0" fontId="5" fillId="0" borderId="0" xfId="3" applyFont="1" applyBorder="1" applyAlignment="1" applyProtection="1">
      <alignment wrapText="1"/>
      <protection locked="0"/>
    </xf>
    <xf numFmtId="164" fontId="5" fillId="0" borderId="0" xfId="3" applyNumberFormat="1" applyFont="1" applyFill="1" applyBorder="1" applyAlignment="1" applyProtection="1">
      <alignment horizontal="center"/>
      <protection locked="0"/>
    </xf>
    <xf numFmtId="0" fontId="4" fillId="0" borderId="5" xfId="3" applyFont="1" applyBorder="1" applyProtection="1">
      <protection locked="0"/>
    </xf>
    <xf numFmtId="0" fontId="4" fillId="0" borderId="0" xfId="3" applyFont="1" applyFill="1" applyBorder="1" applyProtection="1">
      <protection locked="0"/>
    </xf>
    <xf numFmtId="0" fontId="5" fillId="0" borderId="0" xfId="3" applyFont="1" applyFill="1" applyBorder="1" applyAlignment="1" applyProtection="1">
      <alignment wrapText="1"/>
      <protection locked="0"/>
    </xf>
    <xf numFmtId="0" fontId="5" fillId="0" borderId="0" xfId="3" applyFont="1" applyFill="1" applyBorder="1" applyProtection="1">
      <protection locked="0"/>
    </xf>
    <xf numFmtId="164" fontId="5" fillId="0" borderId="0" xfId="3" applyNumberFormat="1" applyFont="1" applyFill="1" applyBorder="1" applyProtection="1">
      <protection locked="0"/>
    </xf>
    <xf numFmtId="164" fontId="5" fillId="0" borderId="0" xfId="3" applyNumberFormat="1" applyFont="1" applyFill="1" applyBorder="1" applyAlignment="1" applyProtection="1">
      <alignment wrapText="1"/>
      <protection locked="0"/>
    </xf>
    <xf numFmtId="0" fontId="4" fillId="0" borderId="5" xfId="3" applyFont="1" applyFill="1" applyBorder="1" applyAlignment="1" applyProtection="1">
      <alignment horizontal="center" vertical="center"/>
      <protection locked="0"/>
    </xf>
    <xf numFmtId="0" fontId="5" fillId="0" borderId="0" xfId="3" applyFont="1" applyAlignment="1" applyProtection="1">
      <alignment wrapText="1"/>
      <protection locked="0"/>
    </xf>
    <xf numFmtId="0" fontId="5" fillId="0" borderId="0" xfId="3" applyFont="1" applyProtection="1">
      <protection locked="0"/>
    </xf>
    <xf numFmtId="0" fontId="4" fillId="0" borderId="0" xfId="3" applyFont="1" applyProtection="1">
      <protection locked="0"/>
    </xf>
    <xf numFmtId="0" fontId="4" fillId="0" borderId="7" xfId="3" applyFont="1" applyFill="1" applyBorder="1" applyAlignment="1" applyProtection="1">
      <alignment horizontal="center" vertical="center"/>
      <protection locked="0"/>
    </xf>
    <xf numFmtId="0" fontId="5" fillId="0" borderId="0" xfId="3" applyFont="1" applyFill="1" applyBorder="1" applyAlignment="1" applyProtection="1">
      <alignment horizontal="left" vertical="center" wrapText="1"/>
      <protection locked="0"/>
    </xf>
    <xf numFmtId="9" fontId="0" fillId="0" borderId="0" xfId="2" applyFont="1"/>
    <xf numFmtId="165" fontId="0" fillId="0" borderId="0" xfId="1" applyNumberFormat="1" applyFont="1"/>
    <xf numFmtId="0" fontId="9" fillId="0" borderId="0" xfId="0" applyFont="1"/>
    <xf numFmtId="0" fontId="10" fillId="0" borderId="14" xfId="0" applyFont="1" applyBorder="1" applyAlignment="1">
      <alignment horizontal="center"/>
    </xf>
    <xf numFmtId="0" fontId="9" fillId="0" borderId="15" xfId="0" applyFont="1" applyBorder="1"/>
    <xf numFmtId="0" fontId="9" fillId="0" borderId="15" xfId="0" applyFont="1" applyBorder="1" applyAlignment="1">
      <alignment horizontal="center"/>
    </xf>
    <xf numFmtId="0" fontId="9" fillId="0" borderId="9" xfId="0" applyFont="1" applyBorder="1" applyAlignment="1">
      <alignment horizontal="center"/>
    </xf>
    <xf numFmtId="0" fontId="9" fillId="0" borderId="0" xfId="0" applyFont="1" applyBorder="1"/>
    <xf numFmtId="165" fontId="0" fillId="0" borderId="7" xfId="1" applyNumberFormat="1" applyFont="1" applyBorder="1"/>
    <xf numFmtId="0" fontId="13" fillId="0" borderId="0" xfId="0" applyFont="1" applyAlignment="1">
      <alignment vertical="center"/>
    </xf>
    <xf numFmtId="0" fontId="13" fillId="0" borderId="18" xfId="0" applyFont="1" applyBorder="1" applyAlignment="1">
      <alignment vertical="center"/>
    </xf>
    <xf numFmtId="0" fontId="12" fillId="0" borderId="0" xfId="0" applyFont="1" applyAlignment="1">
      <alignment vertical="center"/>
    </xf>
    <xf numFmtId="0" fontId="12" fillId="0" borderId="18" xfId="0" applyFont="1" applyBorder="1" applyAlignment="1">
      <alignment vertical="center"/>
    </xf>
    <xf numFmtId="0" fontId="9" fillId="0" borderId="0" xfId="0" applyFont="1" applyBorder="1" applyAlignment="1">
      <alignment horizontal="center"/>
    </xf>
    <xf numFmtId="0" fontId="9" fillId="0" borderId="0" xfId="0" applyFont="1" applyFill="1" applyBorder="1"/>
    <xf numFmtId="0" fontId="9" fillId="0" borderId="0" xfId="0" applyFont="1" applyFill="1" applyBorder="1" applyAlignment="1">
      <alignment horizontal="center"/>
    </xf>
    <xf numFmtId="0" fontId="5" fillId="0" borderId="0" xfId="3" applyFont="1" applyFill="1" applyBorder="1" applyAlignment="1" applyProtection="1">
      <alignment vertical="center" wrapText="1"/>
      <protection locked="0"/>
    </xf>
    <xf numFmtId="0" fontId="2" fillId="0" borderId="0" xfId="3" applyFill="1" applyBorder="1" applyAlignment="1" applyProtection="1">
      <alignment vertical="center" wrapText="1"/>
      <protection locked="0"/>
    </xf>
    <xf numFmtId="0" fontId="8" fillId="2" borderId="7" xfId="3" applyFont="1" applyFill="1" applyBorder="1" applyAlignment="1" applyProtection="1">
      <alignment horizontal="center" vertical="top" wrapText="1"/>
      <protection locked="0"/>
    </xf>
    <xf numFmtId="0" fontId="11" fillId="0" borderId="0" xfId="0" applyFont="1"/>
    <xf numFmtId="0" fontId="14" fillId="0" borderId="0" xfId="0" applyFont="1" applyBorder="1" applyAlignment="1">
      <alignment horizontal="center" vertical="center" wrapText="1"/>
    </xf>
    <xf numFmtId="0" fontId="7" fillId="0" borderId="1" xfId="3" applyFont="1" applyFill="1" applyBorder="1" applyAlignment="1">
      <alignment horizontal="center" wrapText="1"/>
    </xf>
    <xf numFmtId="0" fontId="8" fillId="0" borderId="2" xfId="3" applyFont="1" applyFill="1" applyBorder="1" applyAlignment="1">
      <alignment horizontal="center" wrapText="1"/>
    </xf>
    <xf numFmtId="0" fontId="15" fillId="0" borderId="0" xfId="0" applyFont="1"/>
    <xf numFmtId="0" fontId="0" fillId="0" borderId="0" xfId="0" applyAlignment="1">
      <alignment horizontal="left"/>
    </xf>
    <xf numFmtId="0" fontId="16" fillId="0" borderId="0" xfId="0" applyFont="1"/>
    <xf numFmtId="165" fontId="0" fillId="0" borderId="6" xfId="1" applyNumberFormat="1" applyFont="1" applyBorder="1"/>
    <xf numFmtId="165" fontId="0" fillId="0" borderId="3" xfId="1" applyNumberFormat="1" applyFont="1" applyBorder="1" applyAlignment="1">
      <alignment vertical="top" wrapText="1"/>
    </xf>
    <xf numFmtId="43" fontId="9" fillId="0" borderId="0" xfId="1" applyFont="1" applyBorder="1"/>
    <xf numFmtId="0" fontId="8" fillId="2" borderId="10" xfId="3" applyFont="1" applyFill="1" applyBorder="1" applyAlignment="1" applyProtection="1">
      <alignment horizontal="center" vertical="top" wrapText="1"/>
      <protection locked="0"/>
    </xf>
    <xf numFmtId="0" fontId="8" fillId="2" borderId="11" xfId="3" applyFont="1" applyFill="1" applyBorder="1" applyAlignment="1" applyProtection="1">
      <alignment horizontal="center" vertical="top" wrapText="1"/>
      <protection locked="0"/>
    </xf>
    <xf numFmtId="0" fontId="0" fillId="0" borderId="0" xfId="0" applyFont="1"/>
    <xf numFmtId="0" fontId="5" fillId="0" borderId="0" xfId="3" applyFont="1" applyFill="1" applyBorder="1" applyAlignment="1" applyProtection="1">
      <alignment horizontal="left" vertical="center" wrapText="1"/>
      <protection locked="0"/>
    </xf>
    <xf numFmtId="0" fontId="2" fillId="0" borderId="0" xfId="3" applyFill="1" applyBorder="1" applyAlignment="1" applyProtection="1">
      <alignment horizontal="left" vertical="center" wrapText="1"/>
      <protection locked="0"/>
    </xf>
    <xf numFmtId="166" fontId="7" fillId="0" borderId="4" xfId="6" applyNumberFormat="1" applyFont="1" applyFill="1" applyBorder="1" applyAlignment="1" applyProtection="1">
      <alignment horizontal="center" wrapText="1"/>
      <protection locked="0"/>
    </xf>
    <xf numFmtId="166" fontId="6" fillId="0" borderId="0" xfId="6" applyNumberFormat="1" applyFont="1"/>
    <xf numFmtId="166" fontId="6" fillId="0" borderId="3" xfId="6" applyNumberFormat="1" applyFont="1" applyBorder="1"/>
    <xf numFmtId="9" fontId="9" fillId="0" borderId="0" xfId="2" applyFont="1"/>
    <xf numFmtId="165" fontId="9" fillId="0" borderId="0" xfId="1" applyNumberFormat="1" applyFont="1"/>
    <xf numFmtId="0" fontId="2" fillId="0" borderId="0" xfId="3" applyFont="1" applyAlignment="1">
      <alignment horizontal="right"/>
    </xf>
    <xf numFmtId="0" fontId="19" fillId="0" borderId="6" xfId="3" applyFont="1" applyFill="1" applyBorder="1" applyAlignment="1" applyProtection="1">
      <alignment horizontal="center" vertical="center"/>
      <protection locked="0"/>
    </xf>
    <xf numFmtId="0" fontId="19" fillId="2" borderId="7" xfId="3" applyFont="1" applyFill="1" applyBorder="1" applyAlignment="1" applyProtection="1">
      <alignment horizontal="center" vertical="top" wrapText="1"/>
      <protection locked="0"/>
    </xf>
    <xf numFmtId="0" fontId="19" fillId="0" borderId="0" xfId="3" applyFont="1" applyFill="1" applyBorder="1" applyAlignment="1" applyProtection="1">
      <alignment horizontal="center" vertical="top" wrapText="1"/>
      <protection locked="0"/>
    </xf>
    <xf numFmtId="0" fontId="20" fillId="0" borderId="0" xfId="0" applyFont="1"/>
    <xf numFmtId="0" fontId="19" fillId="0" borderId="7" xfId="3" applyFont="1" applyBorder="1" applyAlignment="1" applyProtection="1">
      <alignment vertical="top"/>
      <protection locked="0"/>
    </xf>
    <xf numFmtId="0" fontId="22" fillId="0" borderId="0" xfId="0" applyFont="1"/>
    <xf numFmtId="0" fontId="18" fillId="0" borderId="7" xfId="3" applyFont="1" applyBorder="1" applyProtection="1">
      <protection locked="0"/>
    </xf>
    <xf numFmtId="0" fontId="18" fillId="4" borderId="17" xfId="3" applyFont="1" applyFill="1" applyBorder="1" applyAlignment="1" applyProtection="1">
      <alignment horizontal="left" vertical="center" wrapText="1"/>
      <protection locked="0"/>
    </xf>
    <xf numFmtId="0" fontId="18" fillId="0" borderId="0" xfId="3" applyFont="1" applyFill="1" applyBorder="1" applyAlignment="1" applyProtection="1">
      <alignment horizontal="center"/>
      <protection locked="0"/>
    </xf>
    <xf numFmtId="0" fontId="18" fillId="0" borderId="8" xfId="3" applyFont="1" applyBorder="1" applyProtection="1">
      <protection locked="0"/>
    </xf>
    <xf numFmtId="0" fontId="18" fillId="0" borderId="0" xfId="3" applyFont="1" applyFill="1" applyBorder="1" applyAlignment="1" applyProtection="1">
      <alignment vertical="center" wrapText="1"/>
      <protection locked="0"/>
    </xf>
    <xf numFmtId="43" fontId="18" fillId="0" borderId="7" xfId="1" applyFont="1" applyBorder="1" applyAlignment="1" applyProtection="1">
      <alignment vertical="center" wrapText="1"/>
      <protection locked="0"/>
    </xf>
    <xf numFmtId="0" fontId="18" fillId="0" borderId="0" xfId="3" applyFont="1" applyFill="1" applyBorder="1" applyAlignment="1" applyProtection="1">
      <alignment horizontal="left" vertical="center" wrapText="1"/>
      <protection locked="0"/>
    </xf>
    <xf numFmtId="0" fontId="18" fillId="0" borderId="0" xfId="3" applyFont="1" applyFill="1" applyBorder="1" applyProtection="1">
      <protection locked="0"/>
    </xf>
    <xf numFmtId="43" fontId="18" fillId="0" borderId="0" xfId="1" applyFont="1" applyBorder="1" applyAlignment="1" applyProtection="1">
      <alignment vertical="center" wrapText="1"/>
      <protection locked="0"/>
    </xf>
    <xf numFmtId="43" fontId="18" fillId="0" borderId="7" xfId="1" applyFont="1" applyBorder="1" applyAlignment="1" applyProtection="1">
      <alignment horizontal="center" vertical="center" wrapText="1"/>
      <protection locked="0"/>
    </xf>
    <xf numFmtId="165" fontId="9" fillId="0" borderId="3" xfId="1" applyNumberFormat="1" applyFont="1" applyBorder="1" applyAlignment="1">
      <alignment horizontal="left" vertical="top" wrapText="1"/>
    </xf>
    <xf numFmtId="0" fontId="23" fillId="0" borderId="0" xfId="0" applyFont="1"/>
    <xf numFmtId="0" fontId="24" fillId="0" borderId="7" xfId="0" applyFont="1" applyBorder="1" applyAlignment="1">
      <alignment vertical="center" wrapText="1"/>
    </xf>
    <xf numFmtId="0" fontId="23" fillId="0" borderId="7" xfId="0" applyFont="1" applyBorder="1"/>
    <xf numFmtId="43" fontId="11" fillId="0" borderId="25" xfId="1" applyFont="1" applyBorder="1"/>
    <xf numFmtId="0" fontId="24" fillId="0" borderId="7" xfId="0" applyFont="1" applyFill="1" applyBorder="1" applyAlignment="1">
      <alignment vertical="center" wrapText="1"/>
    </xf>
    <xf numFmtId="0" fontId="13" fillId="0" borderId="0" xfId="0" applyFont="1" applyBorder="1" applyAlignment="1">
      <alignment vertical="center"/>
    </xf>
    <xf numFmtId="0" fontId="26" fillId="0" borderId="0" xfId="0" applyFont="1" applyAlignment="1">
      <alignment vertical="center"/>
    </xf>
    <xf numFmtId="0" fontId="8" fillId="2" borderId="7" xfId="3" applyFont="1" applyFill="1" applyBorder="1" applyAlignment="1" applyProtection="1">
      <alignment vertical="top" wrapText="1"/>
      <protection locked="0"/>
    </xf>
    <xf numFmtId="0" fontId="8" fillId="0" borderId="7" xfId="3" applyFont="1" applyFill="1" applyBorder="1" applyAlignment="1" applyProtection="1">
      <alignment vertical="center"/>
      <protection locked="0"/>
    </xf>
    <xf numFmtId="0" fontId="17" fillId="2" borderId="3" xfId="3" applyFont="1" applyFill="1" applyBorder="1" applyAlignment="1">
      <alignment horizontal="center" wrapText="1"/>
    </xf>
    <xf numFmtId="0" fontId="17" fillId="2" borderId="24" xfId="3" applyFont="1" applyFill="1" applyBorder="1" applyAlignment="1">
      <alignment horizontal="center" wrapText="1"/>
    </xf>
    <xf numFmtId="0" fontId="17" fillId="2" borderId="4" xfId="3" applyFont="1" applyFill="1" applyBorder="1" applyAlignment="1">
      <alignment horizontal="center" wrapText="1"/>
    </xf>
    <xf numFmtId="0" fontId="17" fillId="2" borderId="29" xfId="3" applyFont="1" applyFill="1" applyBorder="1" applyAlignment="1">
      <alignment horizontal="center" wrapText="1"/>
    </xf>
    <xf numFmtId="0" fontId="0" fillId="0" borderId="0" xfId="0" applyAlignment="1">
      <alignment horizontal="center"/>
    </xf>
    <xf numFmtId="9" fontId="9" fillId="6" borderId="0" xfId="2" applyFont="1" applyFill="1"/>
    <xf numFmtId="0" fontId="9" fillId="6" borderId="0" xfId="0" applyFont="1" applyFill="1"/>
    <xf numFmtId="0" fontId="14" fillId="5" borderId="0" xfId="0" applyFont="1" applyFill="1" applyAlignment="1">
      <alignment horizontal="center" wrapText="1"/>
    </xf>
    <xf numFmtId="0" fontId="10" fillId="0" borderId="14" xfId="0" applyFont="1" applyBorder="1" applyAlignment="1">
      <alignment horizontal="center" wrapText="1"/>
    </xf>
    <xf numFmtId="0" fontId="28" fillId="0" borderId="0" xfId="0" applyFont="1" applyFill="1" applyAlignment="1">
      <alignment wrapText="1"/>
    </xf>
    <xf numFmtId="0" fontId="23" fillId="0" borderId="0" xfId="0" applyFont="1" applyBorder="1"/>
    <xf numFmtId="0" fontId="27" fillId="0" borderId="0" xfId="0" applyFont="1" applyBorder="1"/>
    <xf numFmtId="43" fontId="25" fillId="0" borderId="0" xfId="0" applyNumberFormat="1" applyFont="1" applyBorder="1"/>
    <xf numFmtId="0" fontId="0" fillId="0" borderId="0" xfId="0" applyBorder="1"/>
    <xf numFmtId="0" fontId="25" fillId="0" borderId="0" xfId="0" applyFont="1" applyBorder="1" applyAlignment="1">
      <alignment horizontal="center" vertical="center"/>
    </xf>
    <xf numFmtId="0" fontId="8" fillId="0" borderId="14" xfId="3" applyFont="1" applyFill="1" applyBorder="1" applyAlignment="1">
      <alignment horizontal="center" wrapText="1"/>
    </xf>
    <xf numFmtId="0" fontId="8" fillId="0" borderId="15" xfId="3" applyFont="1" applyFill="1" applyBorder="1" applyAlignment="1">
      <alignment horizontal="center" wrapText="1"/>
    </xf>
    <xf numFmtId="0" fontId="8" fillId="0" borderId="9" xfId="3" applyFont="1" applyFill="1" applyBorder="1" applyAlignment="1">
      <alignment horizontal="center" wrapText="1"/>
    </xf>
    <xf numFmtId="44" fontId="25" fillId="0" borderId="12" xfId="6" applyFont="1" applyBorder="1" applyAlignment="1">
      <alignment horizontal="right" vertical="center"/>
    </xf>
    <xf numFmtId="44" fontId="25" fillId="0" borderId="16" xfId="6" applyFont="1" applyBorder="1" applyAlignment="1">
      <alignment horizontal="right" vertical="center"/>
    </xf>
    <xf numFmtId="44" fontId="25" fillId="0" borderId="13" xfId="6" applyFont="1" applyBorder="1" applyAlignment="1">
      <alignment horizontal="right" vertical="center"/>
    </xf>
    <xf numFmtId="0" fontId="8" fillId="0" borderId="30" xfId="3" applyFont="1" applyFill="1" applyBorder="1" applyAlignment="1">
      <alignment horizontal="center" wrapText="1"/>
    </xf>
    <xf numFmtId="0" fontId="8" fillId="0" borderId="8" xfId="3" applyFont="1" applyFill="1" applyBorder="1" applyAlignment="1">
      <alignment horizontal="center" wrapText="1"/>
    </xf>
    <xf numFmtId="0" fontId="8" fillId="0" borderId="31" xfId="3" applyFont="1" applyFill="1" applyBorder="1" applyAlignment="1">
      <alignment horizontal="center" wrapText="1"/>
    </xf>
    <xf numFmtId="0" fontId="25" fillId="0" borderId="7" xfId="0" applyFont="1" applyBorder="1" applyAlignment="1">
      <alignment horizontal="right" vertical="center"/>
    </xf>
    <xf numFmtId="0" fontId="25" fillId="0" borderId="11" xfId="0" applyFont="1" applyBorder="1" applyAlignment="1">
      <alignment horizontal="right" vertical="center"/>
    </xf>
    <xf numFmtId="0" fontId="9" fillId="5" borderId="0" xfId="0" applyFont="1" applyFill="1"/>
    <xf numFmtId="0" fontId="0" fillId="8" borderId="0" xfId="0" applyFill="1"/>
    <xf numFmtId="0" fontId="32" fillId="2" borderId="26" xfId="3" applyFont="1" applyFill="1" applyBorder="1" applyAlignment="1">
      <alignment horizontal="center" wrapText="1"/>
    </xf>
    <xf numFmtId="0" fontId="32" fillId="2" borderId="28" xfId="3" applyFont="1" applyFill="1" applyBorder="1" applyAlignment="1">
      <alignment horizontal="center" wrapText="1"/>
    </xf>
    <xf numFmtId="0" fontId="0" fillId="0" borderId="0" xfId="0" applyAlignment="1">
      <alignment horizontal="left" indent="3"/>
    </xf>
    <xf numFmtId="0" fontId="34" fillId="0" borderId="7" xfId="0" applyFont="1" applyFill="1" applyBorder="1"/>
    <xf numFmtId="0" fontId="16" fillId="0" borderId="0" xfId="0" applyFont="1" applyFill="1"/>
    <xf numFmtId="0" fontId="0" fillId="0" borderId="0" xfId="0" applyFill="1"/>
    <xf numFmtId="44" fontId="0" fillId="0" borderId="7" xfId="6" applyFont="1" applyBorder="1"/>
    <xf numFmtId="0" fontId="0" fillId="0" borderId="0" xfId="0" applyAlignment="1">
      <alignment wrapText="1"/>
    </xf>
    <xf numFmtId="0" fontId="35" fillId="0" borderId="0" xfId="0" applyFont="1"/>
    <xf numFmtId="0" fontId="0" fillId="0" borderId="0" xfId="0" applyFill="1" applyAlignment="1">
      <alignment horizontal="left" indent="3"/>
    </xf>
    <xf numFmtId="44" fontId="0" fillId="0" borderId="7" xfId="6" applyFont="1" applyFill="1" applyBorder="1"/>
    <xf numFmtId="44" fontId="0" fillId="0" borderId="11" xfId="6" applyFont="1" applyBorder="1"/>
    <xf numFmtId="44" fontId="0" fillId="0" borderId="13" xfId="6" applyFont="1" applyBorder="1"/>
    <xf numFmtId="44" fontId="0" fillId="0" borderId="3" xfId="6" applyFont="1" applyBorder="1"/>
    <xf numFmtId="44" fontId="0" fillId="0" borderId="0" xfId="6" applyFont="1" applyBorder="1"/>
    <xf numFmtId="44" fontId="0" fillId="0" borderId="27" xfId="6" applyFont="1" applyBorder="1"/>
    <xf numFmtId="44" fontId="0" fillId="0" borderId="8" xfId="6" applyFont="1" applyBorder="1"/>
    <xf numFmtId="44" fontId="11" fillId="0" borderId="3" xfId="6" applyFont="1" applyBorder="1"/>
    <xf numFmtId="0" fontId="0" fillId="0" borderId="0" xfId="0" applyAlignment="1">
      <alignment horizontal="left" vertical="top"/>
    </xf>
    <xf numFmtId="0" fontId="11" fillId="0" borderId="0" xfId="0" applyFont="1" applyFill="1"/>
    <xf numFmtId="0" fontId="0" fillId="0" borderId="0" xfId="0" applyFill="1" applyAlignment="1">
      <alignment horizontal="left" wrapText="1"/>
    </xf>
    <xf numFmtId="0" fontId="23" fillId="0" borderId="0" xfId="0" applyFont="1" applyFill="1" applyBorder="1"/>
    <xf numFmtId="43" fontId="25" fillId="0" borderId="0" xfId="0" applyNumberFormat="1" applyFont="1" applyFill="1" applyBorder="1"/>
    <xf numFmtId="0" fontId="0" fillId="0" borderId="0" xfId="0" applyFill="1" applyBorder="1"/>
    <xf numFmtId="0" fontId="25" fillId="0" borderId="0" xfId="0" applyFont="1" applyFill="1" applyBorder="1" applyAlignment="1">
      <alignment horizontal="center" vertical="center"/>
    </xf>
    <xf numFmtId="0" fontId="8" fillId="2" borderId="8" xfId="3" applyFont="1" applyFill="1" applyBorder="1" applyAlignment="1" applyProtection="1">
      <alignment vertical="top" wrapText="1"/>
      <protection locked="0"/>
    </xf>
    <xf numFmtId="0" fontId="33" fillId="0" borderId="0" xfId="0" applyFont="1" applyAlignment="1">
      <alignment horizontal="center" vertical="center" wrapText="1"/>
    </xf>
    <xf numFmtId="0" fontId="29" fillId="0" borderId="0" xfId="0" applyFont="1" applyFill="1"/>
    <xf numFmtId="0" fontId="38" fillId="0" borderId="2" xfId="3" applyFont="1" applyFill="1" applyBorder="1" applyAlignment="1">
      <alignment horizontal="center" wrapText="1"/>
    </xf>
    <xf numFmtId="0" fontId="0" fillId="0" borderId="0" xfId="0" applyFill="1" applyAlignment="1">
      <alignment vertical="top" wrapText="1"/>
    </xf>
    <xf numFmtId="0" fontId="0" fillId="0" borderId="0" xfId="0" applyAlignment="1">
      <alignment vertical="top" wrapText="1"/>
    </xf>
    <xf numFmtId="0" fontId="0" fillId="8" borderId="0" xfId="0" applyFill="1" applyAlignment="1">
      <alignment horizontal="left" wrapText="1"/>
    </xf>
    <xf numFmtId="0" fontId="8" fillId="2" borderId="1" xfId="3" applyFont="1" applyFill="1" applyBorder="1" applyAlignment="1" applyProtection="1">
      <alignment horizontal="center" vertical="top" wrapText="1"/>
      <protection locked="0"/>
    </xf>
    <xf numFmtId="0" fontId="0" fillId="0" borderId="0" xfId="0" applyAlignment="1">
      <alignment wrapText="1"/>
    </xf>
    <xf numFmtId="0" fontId="0" fillId="0" borderId="0" xfId="0" applyAlignment="1">
      <alignment horizontal="center" vertical="top" wrapText="1"/>
    </xf>
    <xf numFmtId="0" fontId="29" fillId="0" borderId="0" xfId="0" applyFont="1"/>
    <xf numFmtId="0" fontId="9" fillId="0" borderId="33" xfId="0" applyFont="1" applyBorder="1" applyAlignment="1">
      <alignment horizontal="center"/>
    </xf>
    <xf numFmtId="0" fontId="9" fillId="0" borderId="0" xfId="0" applyFont="1" applyFill="1"/>
    <xf numFmtId="44" fontId="0" fillId="0" borderId="0" xfId="6" applyFont="1" applyFill="1" applyBorder="1"/>
    <xf numFmtId="0" fontId="9" fillId="0" borderId="15" xfId="0" applyFont="1" applyFill="1" applyBorder="1" applyAlignment="1">
      <alignment horizontal="center" wrapText="1"/>
    </xf>
    <xf numFmtId="0" fontId="9" fillId="0" borderId="1" xfId="0" applyFont="1" applyBorder="1" applyAlignment="1">
      <alignment wrapText="1"/>
    </xf>
    <xf numFmtId="0" fontId="9" fillId="0" borderId="10" xfId="0" applyFont="1" applyFill="1" applyBorder="1" applyAlignment="1">
      <alignment horizontal="center" wrapText="1"/>
    </xf>
    <xf numFmtId="0" fontId="9" fillId="0" borderId="7" xfId="0" applyFont="1" applyFill="1" applyBorder="1" applyAlignment="1">
      <alignment wrapText="1"/>
    </xf>
    <xf numFmtId="44" fontId="0" fillId="0" borderId="11" xfId="6" applyFont="1" applyFill="1" applyBorder="1"/>
    <xf numFmtId="0" fontId="9" fillId="0" borderId="1" xfId="0" applyFont="1" applyFill="1" applyBorder="1" applyAlignment="1">
      <alignment wrapText="1"/>
    </xf>
    <xf numFmtId="0" fontId="14" fillId="0" borderId="10" xfId="0" applyFont="1" applyFill="1" applyBorder="1" applyAlignment="1">
      <alignment horizontal="center" wrapText="1"/>
    </xf>
    <xf numFmtId="0" fontId="14" fillId="0" borderId="7" xfId="0" applyFont="1" applyFill="1" applyBorder="1" applyAlignment="1">
      <alignment wrapText="1"/>
    </xf>
    <xf numFmtId="44" fontId="11" fillId="0" borderId="7" xfId="6" applyFont="1" applyFill="1" applyBorder="1"/>
    <xf numFmtId="0" fontId="14" fillId="0" borderId="7" xfId="0" applyFont="1" applyFill="1" applyBorder="1"/>
    <xf numFmtId="44" fontId="11" fillId="0" borderId="11" xfId="6" applyFont="1" applyFill="1" applyBorder="1"/>
    <xf numFmtId="0" fontId="14" fillId="0" borderId="1" xfId="0" applyFont="1" applyFill="1" applyBorder="1" applyAlignment="1">
      <alignment wrapText="1"/>
    </xf>
    <xf numFmtId="0" fontId="14" fillId="0" borderId="0" xfId="0" applyFont="1" applyFill="1"/>
    <xf numFmtId="44" fontId="11" fillId="0" borderId="11" xfId="6" applyFont="1" applyBorder="1"/>
    <xf numFmtId="0" fontId="14" fillId="0" borderId="0" xfId="0" applyFont="1" applyFill="1" applyBorder="1" applyAlignment="1">
      <alignment horizontal="right"/>
    </xf>
    <xf numFmtId="44" fontId="11" fillId="0" borderId="11" xfId="6" applyFont="1" applyFill="1" applyBorder="1" applyAlignment="1">
      <alignment horizontal="right"/>
    </xf>
    <xf numFmtId="0" fontId="9" fillId="0" borderId="1" xfId="0" applyFont="1" applyFill="1" applyBorder="1"/>
    <xf numFmtId="0" fontId="10" fillId="0" borderId="14" xfId="0" applyFont="1" applyBorder="1" applyAlignment="1">
      <alignment horizontal="left"/>
    </xf>
    <xf numFmtId="0" fontId="14" fillId="0" borderId="0" xfId="0" applyFont="1" applyBorder="1" applyAlignment="1">
      <alignment horizontal="right"/>
    </xf>
    <xf numFmtId="44" fontId="25" fillId="9" borderId="32" xfId="6" applyFont="1" applyFill="1" applyBorder="1" applyAlignment="1">
      <alignment horizontal="right" vertical="center"/>
    </xf>
    <xf numFmtId="0" fontId="0" fillId="9" borderId="0" xfId="0" applyFill="1"/>
    <xf numFmtId="0" fontId="9" fillId="0" borderId="10" xfId="0" applyFont="1" applyBorder="1" applyAlignment="1">
      <alignment horizontal="left" wrapText="1"/>
    </xf>
    <xf numFmtId="0" fontId="14" fillId="5" borderId="0" xfId="0" applyFont="1" applyFill="1" applyAlignment="1">
      <alignment horizontal="center" wrapText="1"/>
    </xf>
    <xf numFmtId="0" fontId="23" fillId="0" borderId="7" xfId="0" applyFont="1" applyBorder="1" applyAlignment="1">
      <alignment vertical="center"/>
    </xf>
    <xf numFmtId="0" fontId="8" fillId="2" borderId="7" xfId="3" applyFont="1" applyFill="1" applyBorder="1" applyAlignment="1" applyProtection="1">
      <alignment horizontal="center" vertical="center" wrapText="1"/>
      <protection locked="0"/>
    </xf>
    <xf numFmtId="0" fontId="0" fillId="0" borderId="0" xfId="0" applyAlignment="1">
      <alignment horizontal="center" vertical="center"/>
    </xf>
    <xf numFmtId="0" fontId="17" fillId="2" borderId="7" xfId="3" applyFont="1" applyFill="1" applyBorder="1" applyAlignment="1" applyProtection="1">
      <alignment horizontal="center" vertical="center" wrapText="1"/>
      <protection locked="0"/>
    </xf>
    <xf numFmtId="0" fontId="14" fillId="6" borderId="0" xfId="0" applyFont="1" applyFill="1" applyAlignment="1">
      <alignment horizontal="center" vertical="center"/>
    </xf>
    <xf numFmtId="0" fontId="14" fillId="0" borderId="0" xfId="0" applyFont="1" applyAlignment="1">
      <alignment horizontal="center" vertical="center"/>
    </xf>
    <xf numFmtId="0" fontId="44" fillId="0" borderId="0" xfId="0" applyFont="1" applyFill="1" applyAlignment="1"/>
    <xf numFmtId="0" fontId="0" fillId="0" borderId="0" xfId="0" applyFill="1" applyAlignment="1">
      <alignment horizontal="left"/>
    </xf>
    <xf numFmtId="0" fontId="14" fillId="0" borderId="0" xfId="0" applyFont="1" applyFill="1" applyAlignment="1">
      <alignment horizontal="center" vertical="center" wrapText="1"/>
    </xf>
    <xf numFmtId="0" fontId="23" fillId="8" borderId="3" xfId="0" applyFont="1" applyFill="1" applyBorder="1" applyAlignment="1">
      <alignment horizontal="center" vertical="center"/>
    </xf>
    <xf numFmtId="0" fontId="17" fillId="2" borderId="7" xfId="3" applyFont="1" applyFill="1" applyBorder="1" applyAlignment="1" applyProtection="1">
      <alignment horizontal="center" vertical="top" wrapText="1"/>
      <protection locked="0"/>
    </xf>
    <xf numFmtId="0" fontId="11" fillId="11" borderId="0" xfId="0" applyFont="1" applyFill="1" applyAlignment="1">
      <alignment horizontal="center"/>
    </xf>
    <xf numFmtId="0" fontId="0" fillId="11" borderId="0" xfId="0" applyFill="1"/>
    <xf numFmtId="0" fontId="46" fillId="11" borderId="0" xfId="0" applyFont="1" applyFill="1" applyAlignment="1">
      <alignment horizontal="right"/>
    </xf>
    <xf numFmtId="0" fontId="8" fillId="0" borderId="7" xfId="3" applyFont="1" applyFill="1" applyBorder="1" applyAlignment="1" applyProtection="1">
      <alignment horizontal="center" vertical="center" textRotation="90"/>
      <protection locked="0"/>
    </xf>
    <xf numFmtId="0" fontId="8" fillId="0" borderId="7" xfId="3" applyFont="1" applyFill="1" applyBorder="1" applyAlignment="1" applyProtection="1">
      <alignment horizontal="center" vertical="center" textRotation="90" wrapText="1"/>
      <protection locked="0"/>
    </xf>
    <xf numFmtId="0" fontId="0" fillId="0" borderId="0" xfId="0" applyAlignment="1">
      <alignment horizontal="left"/>
    </xf>
    <xf numFmtId="0" fontId="0" fillId="0" borderId="0" xfId="0" applyFill="1" applyAlignment="1">
      <alignment horizontal="left" wrapText="1"/>
    </xf>
    <xf numFmtId="0" fontId="0" fillId="0" borderId="0" xfId="0" applyAlignment="1">
      <alignment horizontal="left"/>
    </xf>
    <xf numFmtId="0" fontId="13" fillId="0" borderId="0" xfId="0" applyFont="1" applyAlignment="1">
      <alignment vertical="center"/>
    </xf>
    <xf numFmtId="0" fontId="9" fillId="0" borderId="0" xfId="0" applyFont="1" applyBorder="1" applyAlignment="1">
      <alignment horizontal="right"/>
    </xf>
    <xf numFmtId="0" fontId="9" fillId="0" borderId="40" xfId="0" applyFont="1" applyBorder="1" applyAlignment="1">
      <alignment wrapText="1"/>
    </xf>
    <xf numFmtId="0" fontId="9" fillId="0" borderId="41" xfId="0" applyFont="1" applyFill="1" applyBorder="1" applyAlignment="1">
      <alignment horizontal="left" wrapText="1"/>
    </xf>
    <xf numFmtId="0" fontId="9" fillId="0" borderId="42" xfId="0" applyFont="1" applyFill="1" applyBorder="1" applyAlignment="1">
      <alignment horizontal="left" wrapText="1"/>
    </xf>
    <xf numFmtId="0" fontId="9" fillId="0" borderId="43" xfId="0" applyFont="1" applyFill="1" applyBorder="1" applyAlignment="1">
      <alignment horizontal="left" wrapText="1"/>
    </xf>
    <xf numFmtId="0" fontId="9" fillId="0" borderId="5" xfId="0" applyFont="1" applyFill="1" applyBorder="1" applyAlignment="1">
      <alignment wrapText="1"/>
    </xf>
    <xf numFmtId="44" fontId="0" fillId="0" borderId="5" xfId="6" applyFont="1" applyFill="1" applyBorder="1"/>
    <xf numFmtId="44" fontId="11" fillId="0" borderId="44" xfId="6" applyFont="1" applyFill="1" applyBorder="1" applyAlignment="1">
      <alignment horizontal="right"/>
    </xf>
    <xf numFmtId="44" fontId="11" fillId="0" borderId="45" xfId="6" applyFont="1" applyBorder="1"/>
    <xf numFmtId="0" fontId="9" fillId="0" borderId="44" xfId="0" applyFont="1" applyBorder="1" applyAlignment="1">
      <alignment wrapText="1"/>
    </xf>
    <xf numFmtId="0" fontId="9" fillId="0" borderId="37" xfId="0" applyFont="1" applyFill="1" applyBorder="1" applyAlignment="1">
      <alignment horizontal="left" wrapText="1"/>
    </xf>
    <xf numFmtId="0" fontId="9" fillId="0" borderId="38" xfId="0" applyFont="1" applyFill="1" applyBorder="1" applyAlignment="1">
      <alignment horizontal="left" wrapText="1"/>
    </xf>
    <xf numFmtId="0" fontId="9" fillId="0" borderId="39" xfId="0" applyFont="1" applyFill="1" applyBorder="1" applyAlignment="1">
      <alignment horizontal="left" wrapText="1"/>
    </xf>
    <xf numFmtId="0" fontId="9" fillId="0" borderId="8" xfId="0" applyFont="1" applyFill="1" applyBorder="1" applyAlignment="1">
      <alignment wrapText="1"/>
    </xf>
    <xf numFmtId="44" fontId="0" fillId="0" borderId="8" xfId="6" applyFont="1" applyFill="1" applyBorder="1"/>
    <xf numFmtId="44" fontId="11" fillId="0" borderId="40" xfId="6" applyFont="1" applyFill="1" applyBorder="1" applyAlignment="1">
      <alignment horizontal="right"/>
    </xf>
    <xf numFmtId="44" fontId="11" fillId="0" borderId="31" xfId="6" applyFont="1" applyBorder="1"/>
    <xf numFmtId="0" fontId="9" fillId="0" borderId="0" xfId="0" applyFont="1" applyFill="1" applyBorder="1" applyAlignment="1">
      <alignment horizontal="left" wrapText="1"/>
    </xf>
    <xf numFmtId="0" fontId="9" fillId="0" borderId="0" xfId="0" applyFont="1" applyFill="1" applyBorder="1" applyAlignment="1">
      <alignment wrapText="1"/>
    </xf>
    <xf numFmtId="44" fontId="11" fillId="0" borderId="0" xfId="6" applyFont="1" applyFill="1" applyBorder="1" applyAlignment="1">
      <alignment horizontal="right"/>
    </xf>
    <xf numFmtId="44" fontId="11" fillId="0" borderId="0" xfId="6" applyFont="1" applyBorder="1"/>
    <xf numFmtId="0" fontId="9" fillId="0" borderId="0" xfId="0" applyFont="1" applyBorder="1" applyAlignment="1">
      <alignment wrapText="1"/>
    </xf>
    <xf numFmtId="0" fontId="9" fillId="0" borderId="0" xfId="0" applyFont="1" applyAlignment="1">
      <alignment horizontal="right"/>
    </xf>
    <xf numFmtId="44" fontId="0" fillId="9" borderId="7" xfId="6" applyFont="1" applyFill="1" applyBorder="1"/>
    <xf numFmtId="44" fontId="0" fillId="9" borderId="11" xfId="6" applyFont="1" applyFill="1" applyBorder="1"/>
    <xf numFmtId="44" fontId="0" fillId="9" borderId="13" xfId="6" applyFont="1" applyFill="1" applyBorder="1"/>
    <xf numFmtId="0" fontId="9" fillId="12" borderId="15" xfId="0" applyFont="1" applyFill="1" applyBorder="1" applyAlignment="1">
      <alignment horizontal="center"/>
    </xf>
    <xf numFmtId="0" fontId="8" fillId="12" borderId="7" xfId="3" applyFont="1" applyFill="1" applyBorder="1" applyAlignment="1" applyProtection="1">
      <alignment horizontal="center" vertical="top" wrapText="1"/>
      <protection locked="0"/>
    </xf>
    <xf numFmtId="44" fontId="11" fillId="12" borderId="7" xfId="6" applyFont="1" applyFill="1" applyBorder="1"/>
    <xf numFmtId="44" fontId="0" fillId="12" borderId="7" xfId="6" applyFont="1" applyFill="1" applyBorder="1"/>
    <xf numFmtId="0" fontId="8" fillId="0" borderId="48" xfId="3" applyFont="1" applyFill="1" applyBorder="1" applyAlignment="1">
      <alignment horizontal="center" wrapText="1"/>
    </xf>
    <xf numFmtId="0" fontId="8" fillId="0" borderId="49" xfId="3" applyFont="1" applyFill="1" applyBorder="1" applyAlignment="1">
      <alignment horizontal="center" wrapText="1"/>
    </xf>
    <xf numFmtId="0" fontId="8" fillId="0" borderId="50" xfId="3" applyFont="1" applyFill="1" applyBorder="1" applyAlignment="1">
      <alignment horizontal="center" wrapText="1"/>
    </xf>
    <xf numFmtId="0" fontId="8" fillId="2" borderId="17" xfId="3" applyFont="1" applyFill="1" applyBorder="1" applyAlignment="1" applyProtection="1">
      <alignment horizontal="center" vertical="top" wrapText="1"/>
      <protection locked="0"/>
    </xf>
    <xf numFmtId="0" fontId="8" fillId="2" borderId="3" xfId="3" applyFont="1" applyFill="1" applyBorder="1" applyAlignment="1" applyProtection="1">
      <alignment horizontal="center" vertical="center" wrapText="1"/>
      <protection locked="0"/>
    </xf>
    <xf numFmtId="0" fontId="23" fillId="0" borderId="7" xfId="0" applyFont="1" applyFill="1" applyBorder="1"/>
    <xf numFmtId="44" fontId="25" fillId="13" borderId="3" xfId="6" applyFont="1" applyFill="1" applyBorder="1" applyAlignment="1">
      <alignment horizontal="right" vertical="center"/>
    </xf>
    <xf numFmtId="44" fontId="25" fillId="13" borderId="32" xfId="6" applyFont="1" applyFill="1" applyBorder="1" applyAlignment="1">
      <alignment horizontal="right" vertical="center"/>
    </xf>
    <xf numFmtId="0" fontId="0" fillId="13" borderId="7" xfId="0" applyFill="1" applyBorder="1"/>
    <xf numFmtId="44" fontId="25" fillId="13" borderId="12" xfId="6" applyFont="1" applyFill="1" applyBorder="1" applyAlignment="1">
      <alignment horizontal="right" vertical="center"/>
    </xf>
    <xf numFmtId="44" fontId="25" fillId="13" borderId="16" xfId="6" applyFont="1" applyFill="1" applyBorder="1" applyAlignment="1">
      <alignment horizontal="right" vertical="center"/>
    </xf>
    <xf numFmtId="0" fontId="25" fillId="13" borderId="10" xfId="0" applyFont="1" applyFill="1" applyBorder="1" applyAlignment="1">
      <alignment horizontal="right" vertical="center"/>
    </xf>
    <xf numFmtId="0" fontId="25" fillId="13" borderId="7" xfId="0" applyFont="1" applyFill="1" applyBorder="1" applyAlignment="1">
      <alignment horizontal="right" vertical="center"/>
    </xf>
    <xf numFmtId="44" fontId="25" fillId="13" borderId="13" xfId="6" applyFont="1" applyFill="1" applyBorder="1" applyAlignment="1">
      <alignment horizontal="right" vertical="center"/>
    </xf>
    <xf numFmtId="0" fontId="0" fillId="13" borderId="14" xfId="0" applyFill="1" applyBorder="1"/>
    <xf numFmtId="0" fontId="0" fillId="13" borderId="15" xfId="0" applyFill="1" applyBorder="1"/>
    <xf numFmtId="44" fontId="25" fillId="13" borderId="15" xfId="6" applyFont="1" applyFill="1" applyBorder="1" applyAlignment="1">
      <alignment horizontal="right" vertical="center"/>
    </xf>
    <xf numFmtId="0" fontId="0" fillId="13" borderId="9" xfId="0" applyFill="1" applyBorder="1"/>
    <xf numFmtId="0" fontId="0" fillId="13" borderId="10" xfId="0" applyFill="1" applyBorder="1"/>
    <xf numFmtId="44" fontId="25" fillId="13" borderId="7" xfId="6" applyFont="1" applyFill="1" applyBorder="1" applyAlignment="1">
      <alignment horizontal="right" vertical="center"/>
    </xf>
    <xf numFmtId="0" fontId="0" fillId="13" borderId="11" xfId="0" applyFill="1" applyBorder="1"/>
    <xf numFmtId="0" fontId="0" fillId="13" borderId="12" xfId="0" applyFill="1" applyBorder="1"/>
    <xf numFmtId="0" fontId="0" fillId="13" borderId="13" xfId="0" applyFill="1" applyBorder="1"/>
    <xf numFmtId="0" fontId="9" fillId="13" borderId="10" xfId="0" applyFont="1" applyFill="1" applyBorder="1" applyAlignment="1">
      <alignment horizontal="center" wrapText="1"/>
    </xf>
    <xf numFmtId="0" fontId="9" fillId="13" borderId="7" xfId="0" applyFont="1" applyFill="1" applyBorder="1" applyAlignment="1">
      <alignment wrapText="1"/>
    </xf>
    <xf numFmtId="44" fontId="0" fillId="13" borderId="7" xfId="6" applyFont="1" applyFill="1" applyBorder="1"/>
    <xf numFmtId="0" fontId="41" fillId="13" borderId="10" xfId="0" applyFont="1" applyFill="1" applyBorder="1" applyAlignment="1">
      <alignment horizontal="center" wrapText="1"/>
    </xf>
    <xf numFmtId="0" fontId="37" fillId="13" borderId="10" xfId="0" applyFont="1" applyFill="1" applyBorder="1" applyAlignment="1">
      <alignment horizontal="center" wrapText="1"/>
    </xf>
    <xf numFmtId="0" fontId="9" fillId="13" borderId="0" xfId="0" applyFont="1" applyFill="1" applyBorder="1"/>
    <xf numFmtId="0" fontId="9" fillId="13" borderId="12" xfId="0" applyFont="1" applyFill="1" applyBorder="1" applyAlignment="1">
      <alignment horizontal="center" wrapText="1"/>
    </xf>
    <xf numFmtId="0" fontId="9" fillId="13" borderId="16" xfId="0" applyFont="1" applyFill="1" applyBorder="1" applyAlignment="1">
      <alignment wrapText="1"/>
    </xf>
    <xf numFmtId="44" fontId="0" fillId="13" borderId="16" xfId="6" applyFont="1" applyFill="1" applyBorder="1"/>
    <xf numFmtId="0" fontId="9" fillId="13" borderId="7" xfId="0" applyFont="1" applyFill="1" applyBorder="1"/>
    <xf numFmtId="0" fontId="9" fillId="13" borderId="16" xfId="0" applyFont="1" applyFill="1" applyBorder="1"/>
    <xf numFmtId="0" fontId="9" fillId="13" borderId="1" xfId="0" applyFont="1" applyFill="1" applyBorder="1"/>
    <xf numFmtId="0" fontId="9" fillId="13" borderId="36" xfId="0" applyFont="1" applyFill="1" applyBorder="1" applyAlignment="1">
      <alignment wrapText="1"/>
    </xf>
    <xf numFmtId="0" fontId="9" fillId="13" borderId="6" xfId="0" applyFont="1" applyFill="1" applyBorder="1" applyAlignment="1">
      <alignment wrapText="1"/>
    </xf>
    <xf numFmtId="0" fontId="9" fillId="13" borderId="10" xfId="0" applyFont="1" applyFill="1" applyBorder="1" applyAlignment="1">
      <alignment wrapText="1"/>
    </xf>
    <xf numFmtId="0" fontId="42" fillId="13" borderId="7" xfId="0" applyFont="1" applyFill="1" applyBorder="1" applyAlignment="1">
      <alignment wrapText="1"/>
    </xf>
    <xf numFmtId="0" fontId="9" fillId="13" borderId="12" xfId="0" applyFont="1" applyFill="1" applyBorder="1" applyAlignment="1">
      <alignment wrapText="1"/>
    </xf>
    <xf numFmtId="44" fontId="0" fillId="13" borderId="7" xfId="6" applyFont="1" applyFill="1" applyBorder="1" applyAlignment="1">
      <alignment wrapText="1"/>
    </xf>
    <xf numFmtId="44" fontId="0" fillId="13" borderId="16" xfId="6" applyFont="1" applyFill="1" applyBorder="1" applyAlignment="1">
      <alignment wrapText="1"/>
    </xf>
    <xf numFmtId="0" fontId="9" fillId="13" borderId="1" xfId="0" applyFont="1" applyFill="1" applyBorder="1" applyAlignment="1">
      <alignment wrapText="1"/>
    </xf>
    <xf numFmtId="0" fontId="9" fillId="13" borderId="34" xfId="0" applyFont="1" applyFill="1" applyBorder="1" applyAlignment="1">
      <alignment wrapText="1"/>
    </xf>
    <xf numFmtId="44" fontId="11" fillId="13" borderId="11" xfId="6" applyFont="1" applyFill="1" applyBorder="1"/>
    <xf numFmtId="0" fontId="14" fillId="13" borderId="1" xfId="0" applyFont="1" applyFill="1" applyBorder="1" applyAlignment="1">
      <alignment wrapText="1"/>
    </xf>
    <xf numFmtId="0" fontId="9" fillId="13" borderId="10" xfId="0" applyFont="1" applyFill="1" applyBorder="1" applyAlignment="1">
      <alignment horizontal="center"/>
    </xf>
    <xf numFmtId="0" fontId="9" fillId="0" borderId="54" xfId="0" applyFont="1" applyBorder="1"/>
    <xf numFmtId="0" fontId="14" fillId="13" borderId="11" xfId="0" applyFont="1" applyFill="1" applyBorder="1" applyAlignment="1">
      <alignment wrapText="1"/>
    </xf>
    <xf numFmtId="0" fontId="9" fillId="13" borderId="11" xfId="0" applyFont="1" applyFill="1" applyBorder="1" applyAlignment="1">
      <alignment wrapText="1"/>
    </xf>
    <xf numFmtId="0" fontId="45" fillId="0" borderId="53" xfId="0" applyFont="1" applyBorder="1" applyAlignment="1">
      <alignment wrapText="1"/>
    </xf>
    <xf numFmtId="0" fontId="9" fillId="0" borderId="12" xfId="0" applyFont="1" applyFill="1" applyBorder="1" applyAlignment="1">
      <alignment horizontal="center" wrapText="1"/>
    </xf>
    <xf numFmtId="0" fontId="9" fillId="0" borderId="16" xfId="0" applyFont="1" applyFill="1" applyBorder="1" applyAlignment="1">
      <alignment wrapText="1"/>
    </xf>
    <xf numFmtId="44" fontId="0" fillId="12" borderId="16" xfId="6" applyFont="1" applyFill="1" applyBorder="1"/>
    <xf numFmtId="44" fontId="0" fillId="0" borderId="16" xfId="6" applyFont="1" applyFill="1" applyBorder="1"/>
    <xf numFmtId="44" fontId="11" fillId="0" borderId="13" xfId="6" applyFont="1" applyFill="1" applyBorder="1" applyAlignment="1">
      <alignment horizontal="right"/>
    </xf>
    <xf numFmtId="44" fontId="11" fillId="0" borderId="13" xfId="6" applyFont="1" applyBorder="1"/>
    <xf numFmtId="0" fontId="9" fillId="0" borderId="13" xfId="0" applyFont="1" applyBorder="1" applyAlignment="1">
      <alignment wrapText="1"/>
    </xf>
    <xf numFmtId="0" fontId="47" fillId="13" borderId="10" xfId="0" applyFont="1" applyFill="1" applyBorder="1" applyAlignment="1">
      <alignment horizontal="center" wrapText="1"/>
    </xf>
    <xf numFmtId="0" fontId="9" fillId="13" borderId="0" xfId="0" applyFont="1" applyFill="1" applyBorder="1" applyAlignment="1">
      <alignment horizontal="center"/>
    </xf>
    <xf numFmtId="0" fontId="6" fillId="0" borderId="0" xfId="3" applyFont="1" applyAlignment="1">
      <alignment horizontal="center"/>
    </xf>
    <xf numFmtId="0" fontId="0" fillId="13" borderId="7" xfId="0" applyFill="1" applyBorder="1" applyAlignment="1">
      <alignment horizontal="center"/>
    </xf>
    <xf numFmtId="0" fontId="0" fillId="13" borderId="16" xfId="0" applyFill="1" applyBorder="1" applyAlignment="1">
      <alignment horizontal="center"/>
    </xf>
    <xf numFmtId="0" fontId="40" fillId="0" borderId="0" xfId="0" applyFont="1" applyFill="1" applyAlignment="1">
      <alignment horizontal="center"/>
    </xf>
    <xf numFmtId="0" fontId="13" fillId="0" borderId="0" xfId="0" applyFont="1" applyAlignment="1">
      <alignment horizontal="center" vertical="center"/>
    </xf>
    <xf numFmtId="0" fontId="13" fillId="0" borderId="0" xfId="0" applyFont="1" applyBorder="1" applyAlignment="1">
      <alignment horizontal="center" vertical="center"/>
    </xf>
    <xf numFmtId="0" fontId="27" fillId="0" borderId="7" xfId="0" applyFont="1" applyBorder="1" applyAlignment="1">
      <alignment horizontal="center"/>
    </xf>
    <xf numFmtId="0" fontId="27" fillId="0" borderId="0" xfId="0" applyFont="1" applyBorder="1" applyAlignment="1">
      <alignment horizontal="center"/>
    </xf>
    <xf numFmtId="0" fontId="27" fillId="0" borderId="0" xfId="0" applyFont="1" applyFill="1" applyBorder="1" applyAlignment="1">
      <alignment horizontal="center"/>
    </xf>
    <xf numFmtId="0" fontId="24" fillId="0" borderId="7" xfId="0" applyFont="1" applyFill="1" applyBorder="1" applyAlignment="1">
      <alignment horizontal="center" vertical="center" wrapText="1"/>
    </xf>
    <xf numFmtId="0" fontId="26" fillId="0" borderId="0" xfId="0" applyFont="1" applyAlignment="1">
      <alignment horizontal="center" vertical="center"/>
    </xf>
    <xf numFmtId="0" fontId="29" fillId="0" borderId="0" xfId="0" applyFont="1" applyFill="1" applyAlignment="1">
      <alignment horizontal="center" vertical="top"/>
    </xf>
    <xf numFmtId="0" fontId="29" fillId="0" borderId="0" xfId="0" applyFont="1" applyAlignment="1">
      <alignment horizontal="center"/>
    </xf>
    <xf numFmtId="166" fontId="0" fillId="0" borderId="14" xfId="6" applyNumberFormat="1" applyFont="1" applyBorder="1"/>
    <xf numFmtId="166" fontId="0" fillId="0" borderId="15" xfId="6" applyNumberFormat="1" applyFont="1" applyBorder="1"/>
    <xf numFmtId="166" fontId="0" fillId="0" borderId="9" xfId="6" applyNumberFormat="1" applyFont="1" applyBorder="1"/>
    <xf numFmtId="166" fontId="0" fillId="0" borderId="10" xfId="6" applyNumberFormat="1" applyFont="1" applyBorder="1"/>
    <xf numFmtId="166" fontId="0" fillId="0" borderId="7" xfId="6" applyNumberFormat="1" applyFont="1" applyBorder="1"/>
    <xf numFmtId="166" fontId="0" fillId="0" borderId="11" xfId="6" applyNumberFormat="1" applyFont="1" applyBorder="1"/>
    <xf numFmtId="166" fontId="0" fillId="10" borderId="11" xfId="6" applyNumberFormat="1" applyFont="1" applyFill="1" applyBorder="1"/>
    <xf numFmtId="166" fontId="0" fillId="0" borderId="12" xfId="6" applyNumberFormat="1" applyFont="1" applyBorder="1"/>
    <xf numFmtId="166" fontId="0" fillId="0" borderId="16" xfId="6" applyNumberFormat="1" applyFont="1" applyBorder="1"/>
    <xf numFmtId="166" fontId="0" fillId="0" borderId="13" xfId="6" applyNumberFormat="1" applyFont="1" applyBorder="1"/>
    <xf numFmtId="0" fontId="0" fillId="0" borderId="6" xfId="0" applyBorder="1" applyAlignment="1">
      <alignment vertical="center"/>
    </xf>
    <xf numFmtId="0" fontId="0" fillId="0" borderId="6" xfId="0" applyFill="1" applyBorder="1" applyAlignment="1">
      <alignment vertical="center"/>
    </xf>
    <xf numFmtId="0" fontId="25" fillId="9" borderId="7" xfId="0" applyFont="1" applyFill="1" applyBorder="1" applyAlignment="1">
      <alignment horizontal="right" vertical="center"/>
    </xf>
    <xf numFmtId="43" fontId="25" fillId="0" borderId="7" xfId="0" applyNumberFormat="1" applyFont="1" applyBorder="1" applyAlignment="1">
      <alignment horizontal="right" vertical="center"/>
    </xf>
    <xf numFmtId="167" fontId="0" fillId="13" borderId="6" xfId="0" applyNumberFormat="1" applyFill="1" applyBorder="1" applyAlignment="1">
      <alignment horizontal="center" vertical="center"/>
    </xf>
    <xf numFmtId="0" fontId="0" fillId="7" borderId="6" xfId="0" applyFill="1" applyBorder="1" applyAlignment="1">
      <alignment horizontal="center" vertical="center"/>
    </xf>
    <xf numFmtId="167" fontId="0" fillId="0" borderId="6" xfId="0" applyNumberFormat="1" applyFill="1" applyBorder="1" applyAlignment="1">
      <alignment horizontal="center" vertical="center"/>
    </xf>
    <xf numFmtId="43" fontId="0" fillId="0" borderId="51" xfId="1" applyFont="1" applyBorder="1" applyAlignment="1">
      <alignment vertical="center"/>
    </xf>
    <xf numFmtId="43" fontId="0" fillId="0" borderId="52" xfId="1" applyFont="1" applyBorder="1" applyAlignment="1">
      <alignment vertical="center"/>
    </xf>
    <xf numFmtId="43" fontId="25" fillId="0" borderId="32" xfId="0" applyNumberFormat="1" applyFont="1" applyBorder="1" applyAlignment="1">
      <alignment vertical="center"/>
    </xf>
    <xf numFmtId="43" fontId="0" fillId="0" borderId="51" xfId="1" applyFont="1" applyBorder="1" applyAlignment="1">
      <alignment horizontal="center"/>
    </xf>
    <xf numFmtId="43" fontId="0" fillId="0" borderId="52" xfId="1" applyFont="1" applyBorder="1" applyAlignment="1">
      <alignment horizontal="center"/>
    </xf>
    <xf numFmtId="43" fontId="25" fillId="0" borderId="32" xfId="0" applyNumberFormat="1" applyFont="1" applyBorder="1" applyAlignment="1">
      <alignment horizontal="center"/>
    </xf>
    <xf numFmtId="0" fontId="27" fillId="0" borderId="1" xfId="0" applyFont="1" applyBorder="1" applyAlignment="1">
      <alignment horizontal="center"/>
    </xf>
    <xf numFmtId="0" fontId="8" fillId="2" borderId="8" xfId="3" applyFont="1" applyFill="1" applyBorder="1" applyAlignment="1" applyProtection="1">
      <alignment horizontal="right" vertical="top" wrapText="1"/>
      <protection locked="0"/>
    </xf>
    <xf numFmtId="44" fontId="25" fillId="0" borderId="3" xfId="6" applyFont="1" applyBorder="1" applyAlignment="1">
      <alignment horizontal="right" vertical="center"/>
    </xf>
    <xf numFmtId="0" fontId="0" fillId="0" borderId="7" xfId="0" applyFill="1" applyBorder="1"/>
    <xf numFmtId="44" fontId="25" fillId="0" borderId="30" xfId="6" applyFont="1" applyFill="1" applyBorder="1" applyAlignment="1">
      <alignment horizontal="right" vertical="center"/>
    </xf>
    <xf numFmtId="44" fontId="25" fillId="0" borderId="8" xfId="6" applyFont="1" applyFill="1" applyBorder="1" applyAlignment="1">
      <alignment horizontal="right" vertical="center"/>
    </xf>
    <xf numFmtId="44" fontId="25" fillId="0" borderId="31" xfId="6" applyFont="1" applyFill="1" applyBorder="1" applyAlignment="1">
      <alignment horizontal="right" vertical="center"/>
    </xf>
    <xf numFmtId="0" fontId="9" fillId="14" borderId="10" xfId="0" applyFont="1" applyFill="1" applyBorder="1" applyAlignment="1">
      <alignment horizontal="center" wrapText="1"/>
    </xf>
    <xf numFmtId="0" fontId="9" fillId="14" borderId="7" xfId="0" applyFont="1" applyFill="1" applyBorder="1" applyAlignment="1">
      <alignment wrapText="1"/>
    </xf>
    <xf numFmtId="44" fontId="0" fillId="14" borderId="7" xfId="6" applyFont="1" applyFill="1" applyBorder="1"/>
    <xf numFmtId="0" fontId="9" fillId="14" borderId="1" xfId="0" applyFont="1" applyFill="1" applyBorder="1"/>
    <xf numFmtId="44" fontId="0" fillId="14" borderId="11" xfId="6" applyFont="1" applyFill="1" applyBorder="1"/>
    <xf numFmtId="0" fontId="9" fillId="14" borderId="1" xfId="0" applyFont="1" applyFill="1" applyBorder="1" applyAlignment="1">
      <alignment wrapText="1"/>
    </xf>
    <xf numFmtId="0" fontId="0" fillId="0" borderId="0" xfId="0" applyFill="1" applyBorder="1" applyAlignment="1">
      <alignment horizontal="left"/>
    </xf>
    <xf numFmtId="0" fontId="11" fillId="0" borderId="0" xfId="0" applyFont="1" applyAlignment="1">
      <alignment horizontal="left"/>
    </xf>
    <xf numFmtId="0" fontId="50" fillId="0" borderId="0" xfId="0" applyFont="1" applyFill="1"/>
    <xf numFmtId="0" fontId="36" fillId="0" borderId="0" xfId="0" applyFont="1" applyAlignment="1">
      <alignment horizontal="left" vertical="top" wrapText="1"/>
    </xf>
    <xf numFmtId="0" fontId="0" fillId="8" borderId="0" xfId="0" applyFill="1" applyAlignment="1">
      <alignment horizontal="left" wrapText="1"/>
    </xf>
    <xf numFmtId="0" fontId="0" fillId="0" borderId="0" xfId="0" applyFill="1" applyAlignment="1">
      <alignment horizontal="left" vertical="top" wrapText="1"/>
    </xf>
    <xf numFmtId="0" fontId="36" fillId="0" borderId="0" xfId="0" applyFont="1" applyFill="1" applyAlignment="1">
      <alignment horizontal="left" vertical="top" wrapText="1"/>
    </xf>
    <xf numFmtId="0" fontId="0" fillId="0" borderId="0" xfId="0" applyAlignment="1">
      <alignment horizontal="left" vertical="top" wrapText="1"/>
    </xf>
    <xf numFmtId="0" fontId="0" fillId="0" borderId="0" xfId="0" applyAlignment="1">
      <alignment horizontal="left" wrapText="1"/>
    </xf>
    <xf numFmtId="0" fontId="0" fillId="0" borderId="0" xfId="0" applyFill="1" applyAlignment="1">
      <alignment horizontal="left" wrapText="1"/>
    </xf>
    <xf numFmtId="0" fontId="0" fillId="0" borderId="20" xfId="0" applyBorder="1" applyAlignment="1">
      <alignment horizontal="left" vertical="top"/>
    </xf>
    <xf numFmtId="0" fontId="0" fillId="0" borderId="21" xfId="0" applyBorder="1" applyAlignment="1">
      <alignment horizontal="left" vertical="top"/>
    </xf>
    <xf numFmtId="0" fontId="0" fillId="0" borderId="22" xfId="0" applyBorder="1" applyAlignment="1">
      <alignment horizontal="left" vertical="top"/>
    </xf>
    <xf numFmtId="167" fontId="0" fillId="0" borderId="20" xfId="0" applyNumberFormat="1" applyBorder="1" applyAlignment="1">
      <alignment horizontal="left"/>
    </xf>
    <xf numFmtId="167" fontId="0" fillId="0" borderId="22" xfId="0" applyNumberFormat="1" applyBorder="1" applyAlignment="1">
      <alignment horizontal="left"/>
    </xf>
    <xf numFmtId="0" fontId="16" fillId="0" borderId="0" xfId="0" applyFont="1" applyAlignment="1">
      <alignment horizontal="center" vertical="top" wrapText="1"/>
    </xf>
    <xf numFmtId="0" fontId="16" fillId="0" borderId="0" xfId="0" applyFont="1" applyAlignment="1">
      <alignment horizontal="center" vertical="top"/>
    </xf>
    <xf numFmtId="0" fontId="11" fillId="0" borderId="0" xfId="0" applyFont="1" applyAlignment="1">
      <alignment horizontal="center" vertical="top" wrapText="1"/>
    </xf>
    <xf numFmtId="0" fontId="11" fillId="0" borderId="0" xfId="0" applyFont="1" applyAlignment="1">
      <alignment horizontal="center" vertical="top"/>
    </xf>
    <xf numFmtId="0" fontId="15" fillId="0" borderId="0" xfId="0" applyFont="1" applyFill="1" applyAlignment="1">
      <alignment horizontal="left" vertical="top" wrapText="1" indent="2"/>
    </xf>
    <xf numFmtId="0" fontId="40" fillId="0" borderId="0" xfId="0" applyFont="1" applyFill="1" applyAlignment="1">
      <alignment horizontal="left" vertical="top" wrapText="1" indent="2"/>
    </xf>
    <xf numFmtId="0" fontId="8" fillId="2" borderId="1" xfId="3" applyFont="1" applyFill="1" applyBorder="1" applyAlignment="1" applyProtection="1">
      <alignment horizontal="center" vertical="top" wrapText="1"/>
      <protection locked="0"/>
    </xf>
    <xf numFmtId="0" fontId="8" fillId="2" borderId="6" xfId="3" applyFont="1" applyFill="1" applyBorder="1" applyAlignment="1" applyProtection="1">
      <alignment horizontal="center" vertical="top" wrapText="1"/>
      <protection locked="0"/>
    </xf>
    <xf numFmtId="167" fontId="0" fillId="13" borderId="20" xfId="0" applyNumberFormat="1" applyFill="1" applyBorder="1" applyAlignment="1">
      <alignment horizontal="left"/>
    </xf>
    <xf numFmtId="167" fontId="0" fillId="13" borderId="22" xfId="0" applyNumberFormat="1" applyFill="1" applyBorder="1" applyAlignment="1">
      <alignment horizontal="left"/>
    </xf>
    <xf numFmtId="0" fontId="0" fillId="13" borderId="20" xfId="0" applyFill="1" applyBorder="1" applyAlignment="1">
      <alignment horizontal="left"/>
    </xf>
    <xf numFmtId="0" fontId="0" fillId="13" borderId="21" xfId="0" applyFill="1" applyBorder="1" applyAlignment="1">
      <alignment horizontal="left"/>
    </xf>
    <xf numFmtId="0" fontId="0" fillId="13" borderId="22" xfId="0" applyFill="1" applyBorder="1" applyAlignment="1">
      <alignment horizontal="left"/>
    </xf>
    <xf numFmtId="0" fontId="2" fillId="0" borderId="0" xfId="3" applyFont="1" applyFill="1" applyBorder="1" applyAlignment="1" applyProtection="1">
      <alignment horizontal="left" vertical="center" wrapText="1"/>
      <protection locked="0"/>
    </xf>
    <xf numFmtId="0" fontId="2" fillId="0" borderId="0" xfId="3" applyFont="1" applyFill="1" applyBorder="1" applyAlignment="1" applyProtection="1">
      <alignment horizontal="left" vertical="center"/>
      <protection locked="0"/>
    </xf>
    <xf numFmtId="167" fontId="0" fillId="0" borderId="21" xfId="0" applyNumberFormat="1" applyBorder="1" applyAlignment="1">
      <alignment horizontal="left"/>
    </xf>
    <xf numFmtId="0" fontId="36" fillId="0" borderId="0" xfId="0" quotePrefix="1" applyFont="1" applyAlignment="1">
      <alignment horizontal="center" wrapText="1"/>
    </xf>
    <xf numFmtId="0" fontId="36" fillId="0" borderId="0" xfId="0" quotePrefix="1" applyFont="1" applyAlignment="1">
      <alignment horizontal="left" wrapText="1"/>
    </xf>
    <xf numFmtId="0" fontId="0" fillId="0" borderId="20" xfId="0" applyBorder="1" applyAlignment="1">
      <alignment horizontal="left"/>
    </xf>
    <xf numFmtId="0" fontId="0" fillId="0" borderId="21" xfId="0" applyBorder="1" applyAlignment="1">
      <alignment horizontal="left"/>
    </xf>
    <xf numFmtId="0" fontId="0" fillId="0" borderId="22" xfId="0" applyBorder="1" applyAlignment="1">
      <alignment horizontal="left"/>
    </xf>
    <xf numFmtId="0" fontId="0" fillId="0" borderId="0" xfId="0" applyAlignment="1">
      <alignment horizontal="left"/>
    </xf>
    <xf numFmtId="0" fontId="13" fillId="0" borderId="0" xfId="0" applyFont="1" applyAlignment="1">
      <alignment vertical="center"/>
    </xf>
    <xf numFmtId="0" fontId="13" fillId="0" borderId="19" xfId="0" applyFont="1" applyBorder="1" applyAlignment="1">
      <alignment vertical="center"/>
    </xf>
    <xf numFmtId="0" fontId="12" fillId="0" borderId="18" xfId="0" applyFont="1" applyBorder="1" applyAlignment="1">
      <alignment vertical="center"/>
    </xf>
    <xf numFmtId="0" fontId="12" fillId="0" borderId="18" xfId="0" applyFont="1" applyBorder="1" applyAlignment="1">
      <alignment horizontal="center" vertical="center"/>
    </xf>
    <xf numFmtId="0" fontId="13" fillId="0" borderId="19" xfId="0" applyFont="1" applyBorder="1" applyAlignment="1">
      <alignment horizontal="center" vertical="center"/>
    </xf>
    <xf numFmtId="0" fontId="8" fillId="2" borderId="8" xfId="3" applyFont="1" applyFill="1" applyBorder="1" applyAlignment="1" applyProtection="1">
      <alignment horizontal="left" vertical="top" wrapText="1"/>
      <protection locked="0"/>
    </xf>
    <xf numFmtId="0" fontId="8" fillId="2" borderId="5" xfId="3" applyFont="1" applyFill="1" applyBorder="1" applyAlignment="1" applyProtection="1">
      <alignment horizontal="left" vertical="top" wrapText="1"/>
      <protection locked="0"/>
    </xf>
    <xf numFmtId="0" fontId="8" fillId="0" borderId="8" xfId="3" applyFont="1" applyFill="1" applyBorder="1" applyAlignment="1" applyProtection="1">
      <alignment horizontal="center" vertical="center"/>
      <protection locked="0"/>
    </xf>
    <xf numFmtId="0" fontId="8" fillId="0" borderId="5" xfId="3" applyFont="1" applyFill="1" applyBorder="1" applyAlignment="1" applyProtection="1">
      <alignment horizontal="center" vertical="center"/>
      <protection locked="0"/>
    </xf>
    <xf numFmtId="0" fontId="9" fillId="0" borderId="33" xfId="0" applyFont="1" applyBorder="1" applyAlignment="1">
      <alignment horizontal="center" wrapText="1"/>
    </xf>
    <xf numFmtId="0" fontId="9" fillId="0" borderId="46" xfId="0" applyFont="1" applyBorder="1" applyAlignment="1">
      <alignment horizontal="center" wrapText="1"/>
    </xf>
    <xf numFmtId="0" fontId="9" fillId="0" borderId="47" xfId="0" applyFont="1" applyBorder="1" applyAlignment="1">
      <alignment horizontal="center" wrapText="1"/>
    </xf>
    <xf numFmtId="0" fontId="9" fillId="0" borderId="33" xfId="0" applyFont="1" applyBorder="1" applyAlignment="1">
      <alignment horizontal="left"/>
    </xf>
    <xf numFmtId="0" fontId="9" fillId="0" borderId="46" xfId="0" applyFont="1" applyBorder="1" applyAlignment="1">
      <alignment horizontal="left"/>
    </xf>
    <xf numFmtId="0" fontId="9" fillId="0" borderId="47" xfId="0" applyFont="1" applyBorder="1" applyAlignment="1">
      <alignment horizontal="left"/>
    </xf>
    <xf numFmtId="0" fontId="0" fillId="0" borderId="0" xfId="0" applyFont="1" applyBorder="1" applyAlignment="1">
      <alignment vertical="top" wrapText="1"/>
    </xf>
    <xf numFmtId="0" fontId="0" fillId="0" borderId="0" xfId="0" applyAlignment="1">
      <alignment vertical="top" wrapText="1"/>
    </xf>
    <xf numFmtId="0" fontId="9" fillId="3" borderId="7" xfId="0" applyFont="1" applyFill="1" applyBorder="1" applyAlignment="1">
      <alignment horizontal="left" vertical="top" wrapText="1"/>
    </xf>
    <xf numFmtId="0" fontId="9" fillId="0" borderId="7" xfId="0" applyFont="1" applyBorder="1" applyAlignment="1">
      <alignment horizontal="left" vertical="top" wrapText="1"/>
    </xf>
    <xf numFmtId="0" fontId="9" fillId="0" borderId="16" xfId="0" applyFont="1" applyBorder="1" applyAlignment="1">
      <alignment horizontal="left" vertical="top" wrapText="1"/>
    </xf>
    <xf numFmtId="0" fontId="9" fillId="0" borderId="35" xfId="0" applyFont="1" applyFill="1" applyBorder="1" applyAlignment="1">
      <alignment horizontal="left" wrapText="1"/>
    </xf>
    <xf numFmtId="0" fontId="9" fillId="0" borderId="36" xfId="0" applyFont="1" applyFill="1" applyBorder="1" applyAlignment="1">
      <alignment horizontal="left" wrapText="1"/>
    </xf>
    <xf numFmtId="0" fontId="9" fillId="0" borderId="6" xfId="0" applyFont="1" applyFill="1" applyBorder="1" applyAlignment="1">
      <alignment horizontal="left" wrapText="1"/>
    </xf>
    <xf numFmtId="0" fontId="9" fillId="0" borderId="35" xfId="0" applyFont="1" applyFill="1" applyBorder="1" applyAlignment="1">
      <alignment horizontal="left" vertical="top" wrapText="1"/>
    </xf>
    <xf numFmtId="0" fontId="9" fillId="0" borderId="36" xfId="0" applyFont="1" applyFill="1" applyBorder="1" applyAlignment="1">
      <alignment horizontal="left" vertical="top" wrapText="1"/>
    </xf>
    <xf numFmtId="0" fontId="9" fillId="0" borderId="6" xfId="0" applyFont="1" applyFill="1" applyBorder="1" applyAlignment="1">
      <alignment horizontal="left" vertical="top" wrapText="1"/>
    </xf>
    <xf numFmtId="1" fontId="18" fillId="0" borderId="8" xfId="3" applyNumberFormat="1" applyFont="1" applyBorder="1" applyAlignment="1" applyProtection="1">
      <alignment horizontal="center" vertical="center" wrapText="1"/>
      <protection locked="0"/>
    </xf>
    <xf numFmtId="1" fontId="18" fillId="0" borderId="5" xfId="3" applyNumberFormat="1" applyFont="1" applyBorder="1" applyAlignment="1" applyProtection="1">
      <alignment horizontal="center" vertical="center" wrapText="1"/>
      <protection locked="0"/>
    </xf>
    <xf numFmtId="0" fontId="18" fillId="0" borderId="8" xfId="3" applyFont="1" applyBorder="1" applyAlignment="1" applyProtection="1">
      <alignment horizontal="left" vertical="center" wrapText="1"/>
      <protection locked="0"/>
    </xf>
    <xf numFmtId="0" fontId="18" fillId="0" borderId="5" xfId="3" applyFont="1" applyBorder="1" applyAlignment="1" applyProtection="1">
      <alignment horizontal="left" vertical="center" wrapText="1"/>
      <protection locked="0"/>
    </xf>
    <xf numFmtId="0" fontId="18" fillId="0" borderId="0" xfId="3" applyFont="1" applyFill="1" applyBorder="1" applyAlignment="1" applyProtection="1">
      <alignment horizontal="center"/>
      <protection locked="0"/>
    </xf>
    <xf numFmtId="0" fontId="18" fillId="0" borderId="8" xfId="3" applyFont="1" applyFill="1" applyBorder="1" applyAlignment="1" applyProtection="1">
      <alignment horizontal="center" vertical="center"/>
      <protection locked="0"/>
    </xf>
    <xf numFmtId="0" fontId="18" fillId="0" borderId="5" xfId="3" applyFont="1" applyFill="1" applyBorder="1" applyAlignment="1" applyProtection="1">
      <alignment horizontal="center" vertical="center"/>
      <protection locked="0"/>
    </xf>
    <xf numFmtId="43" fontId="18" fillId="0" borderId="8" xfId="1" applyFont="1" applyBorder="1" applyAlignment="1" applyProtection="1">
      <alignment horizontal="center" vertical="center" wrapText="1"/>
      <protection locked="0"/>
    </xf>
    <xf numFmtId="43" fontId="18" fillId="0" borderId="5" xfId="1" applyFont="1" applyBorder="1" applyAlignment="1" applyProtection="1">
      <alignment horizontal="center" vertical="center" wrapText="1"/>
      <protection locked="0"/>
    </xf>
    <xf numFmtId="0" fontId="18" fillId="0" borderId="23" xfId="3" applyFont="1" applyFill="1" applyBorder="1" applyAlignment="1" applyProtection="1">
      <alignment horizontal="center"/>
      <protection locked="0"/>
    </xf>
    <xf numFmtId="0" fontId="4" fillId="0" borderId="0" xfId="3" applyFont="1" applyFill="1" applyBorder="1" applyAlignment="1" applyProtection="1">
      <alignment horizontal="left" vertical="center"/>
      <protection locked="0"/>
    </xf>
    <xf numFmtId="0" fontId="19" fillId="0" borderId="7" xfId="3" applyFont="1" applyBorder="1" applyAlignment="1" applyProtection="1">
      <alignment horizontal="left" vertical="center" wrapText="1"/>
      <protection locked="0"/>
    </xf>
    <xf numFmtId="0" fontId="18" fillId="0" borderId="7" xfId="3" applyFont="1" applyBorder="1" applyAlignment="1" applyProtection="1">
      <alignment horizontal="left" vertical="center" wrapText="1"/>
      <protection locked="0"/>
    </xf>
    <xf numFmtId="9" fontId="18" fillId="0" borderId="7" xfId="2" applyFont="1" applyBorder="1" applyAlignment="1" applyProtection="1">
      <protection locked="0"/>
    </xf>
    <xf numFmtId="1" fontId="5" fillId="0" borderId="0" xfId="3" applyNumberFormat="1" applyFont="1" applyFill="1" applyBorder="1" applyAlignment="1" applyProtection="1">
      <alignment horizontal="center" vertical="center" wrapText="1"/>
      <protection locked="0"/>
    </xf>
    <xf numFmtId="1" fontId="18" fillId="0" borderId="0" xfId="3" applyNumberFormat="1" applyFont="1" applyFill="1" applyBorder="1" applyAlignment="1" applyProtection="1">
      <alignment horizontal="center" vertical="center" wrapText="1"/>
      <protection locked="0"/>
    </xf>
    <xf numFmtId="0" fontId="2" fillId="0" borderId="0" xfId="3" applyFill="1" applyBorder="1" applyAlignment="1" applyProtection="1">
      <alignment horizontal="center" vertical="center"/>
      <protection locked="0"/>
    </xf>
    <xf numFmtId="0" fontId="5" fillId="0" borderId="0" xfId="3" applyFont="1" applyFill="1" applyBorder="1" applyAlignment="1" applyProtection="1">
      <alignment horizontal="left" vertical="center" wrapText="1"/>
      <protection locked="0"/>
    </xf>
    <xf numFmtId="0" fontId="2" fillId="0" borderId="0" xfId="3" applyFill="1" applyBorder="1" applyAlignment="1" applyProtection="1">
      <alignment horizontal="left" vertical="center" wrapText="1"/>
      <protection locked="0"/>
    </xf>
    <xf numFmtId="0" fontId="5" fillId="0" borderId="0" xfId="3" applyFont="1" applyFill="1" applyBorder="1" applyAlignment="1" applyProtection="1">
      <alignment horizontal="center"/>
      <protection locked="0"/>
    </xf>
    <xf numFmtId="0" fontId="2" fillId="0" borderId="0" xfId="3" applyFont="1" applyFill="1" applyBorder="1" applyAlignment="1" applyProtection="1">
      <alignment horizontal="center" vertical="center"/>
      <protection locked="0"/>
    </xf>
    <xf numFmtId="0" fontId="2" fillId="0" borderId="0" xfId="3" applyFill="1" applyBorder="1" applyAlignment="1" applyProtection="1">
      <alignment horizontal="center"/>
      <protection locked="0"/>
    </xf>
    <xf numFmtId="0" fontId="4" fillId="0" borderId="0" xfId="3" applyFont="1" applyFill="1" applyBorder="1" applyAlignment="1" applyProtection="1">
      <alignment horizontal="center" vertical="center"/>
      <protection locked="0"/>
    </xf>
    <xf numFmtId="0" fontId="18" fillId="0" borderId="0" xfId="3" applyFont="1" applyFill="1" applyBorder="1" applyAlignment="1" applyProtection="1">
      <alignment horizontal="center" vertical="center"/>
      <protection locked="0"/>
    </xf>
    <xf numFmtId="0" fontId="18" fillId="0" borderId="0" xfId="3" applyFont="1" applyFill="1" applyBorder="1" applyAlignment="1" applyProtection="1">
      <alignment horizontal="left" vertical="center" wrapText="1"/>
      <protection locked="0"/>
    </xf>
    <xf numFmtId="0" fontId="18" fillId="0" borderId="7" xfId="3" applyFont="1" applyFill="1" applyBorder="1" applyAlignment="1" applyProtection="1">
      <alignment horizontal="center" vertical="center"/>
      <protection locked="0"/>
    </xf>
    <xf numFmtId="0" fontId="18" fillId="0" borderId="8" xfId="3" applyFont="1" applyBorder="1" applyAlignment="1" applyProtection="1">
      <alignment horizontal="center" vertical="center" wrapText="1"/>
      <protection locked="0"/>
    </xf>
    <xf numFmtId="0" fontId="18" fillId="0" borderId="5" xfId="3" applyFont="1" applyBorder="1" applyAlignment="1" applyProtection="1">
      <alignment horizontal="center" vertical="center" wrapText="1"/>
      <protection locked="0"/>
    </xf>
    <xf numFmtId="0" fontId="18" fillId="4" borderId="8" xfId="3" applyFont="1" applyFill="1" applyBorder="1" applyAlignment="1" applyProtection="1">
      <alignment horizontal="left" vertical="center" wrapText="1"/>
      <protection locked="0"/>
    </xf>
    <xf numFmtId="0" fontId="18" fillId="4" borderId="5" xfId="3" applyFont="1" applyFill="1" applyBorder="1" applyAlignment="1" applyProtection="1">
      <alignment horizontal="left" vertical="center" wrapText="1"/>
      <protection locked="0"/>
    </xf>
    <xf numFmtId="0" fontId="18" fillId="4" borderId="8" xfId="3" applyFont="1" applyFill="1" applyBorder="1" applyAlignment="1" applyProtection="1">
      <alignment horizontal="left" vertical="center"/>
      <protection locked="0"/>
    </xf>
    <xf numFmtId="0" fontId="18" fillId="4" borderId="5" xfId="3" applyFont="1" applyFill="1" applyBorder="1" applyAlignment="1" applyProtection="1">
      <alignment horizontal="left" vertical="center"/>
      <protection locked="0"/>
    </xf>
    <xf numFmtId="0" fontId="18" fillId="4" borderId="7" xfId="3" applyFont="1" applyFill="1" applyBorder="1" applyAlignment="1" applyProtection="1">
      <alignment horizontal="center" vertical="center"/>
      <protection locked="0"/>
    </xf>
    <xf numFmtId="0" fontId="18" fillId="0" borderId="8" xfId="3" applyFont="1" applyFill="1" applyBorder="1" applyAlignment="1" applyProtection="1">
      <alignment horizontal="left" vertical="top" wrapText="1"/>
      <protection locked="0"/>
    </xf>
    <xf numFmtId="0" fontId="18" fillId="0" borderId="5" xfId="3" applyFont="1" applyFill="1" applyBorder="1" applyAlignment="1" applyProtection="1">
      <alignment horizontal="left" vertical="top" wrapText="1"/>
      <protection locked="0"/>
    </xf>
    <xf numFmtId="164" fontId="18" fillId="0" borderId="8" xfId="3" applyNumberFormat="1" applyFont="1" applyBorder="1" applyAlignment="1" applyProtection="1">
      <protection locked="0"/>
    </xf>
    <xf numFmtId="164" fontId="18" fillId="0" borderId="5" xfId="3" applyNumberFormat="1" applyFont="1" applyBorder="1" applyAlignment="1" applyProtection="1">
      <protection locked="0"/>
    </xf>
    <xf numFmtId="0" fontId="18" fillId="0" borderId="7" xfId="3" applyFont="1" applyBorder="1" applyAlignment="1" applyProtection="1">
      <alignment horizontal="center" vertical="center"/>
      <protection locked="0"/>
    </xf>
  </cellXfs>
  <cellStyles count="7">
    <cellStyle name="Comma" xfId="1" builtinId="3"/>
    <cellStyle name="Currency" xfId="6" builtinId="4"/>
    <cellStyle name="Normal" xfId="0" builtinId="0"/>
    <cellStyle name="Normal 2" xfId="3"/>
    <cellStyle name="Normal 3" xfId="4"/>
    <cellStyle name="Percent" xfId="2" builtinId="5"/>
    <cellStyle name="Percent 2" xfId="5"/>
  </cellStyles>
  <dxfs count="0"/>
  <tableStyles count="0" defaultTableStyle="TableStyleMedium2" defaultPivotStyle="PivotStyleLight16"/>
  <colors>
    <mruColors>
      <color rgb="FF99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411480</xdr:colOff>
      <xdr:row>20</xdr:row>
      <xdr:rowOff>0</xdr:rowOff>
    </xdr:from>
    <xdr:to>
      <xdr:col>4</xdr:col>
      <xdr:colOff>284307</xdr:colOff>
      <xdr:row>36</xdr:row>
      <xdr:rowOff>5080</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1480" y="3914775"/>
          <a:ext cx="6149802" cy="30530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47</xdr:row>
      <xdr:rowOff>0</xdr:rowOff>
    </xdr:from>
    <xdr:to>
      <xdr:col>6</xdr:col>
      <xdr:colOff>377168</xdr:colOff>
      <xdr:row>63</xdr:row>
      <xdr:rowOff>5080</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5" y="11231563"/>
          <a:ext cx="6149802" cy="30530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103910</xdr:colOff>
      <xdr:row>21</xdr:row>
      <xdr:rowOff>51955</xdr:rowOff>
    </xdr:from>
    <xdr:to>
      <xdr:col>6</xdr:col>
      <xdr:colOff>512735</xdr:colOff>
      <xdr:row>37</xdr:row>
      <xdr:rowOff>57035</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0274" y="11828319"/>
          <a:ext cx="6149802" cy="30530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325438</xdr:colOff>
      <xdr:row>14</xdr:row>
      <xdr:rowOff>103193</xdr:rowOff>
    </xdr:from>
    <xdr:to>
      <xdr:col>6</xdr:col>
      <xdr:colOff>641177</xdr:colOff>
      <xdr:row>30</xdr:row>
      <xdr:rowOff>68586</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5438" y="3754443"/>
          <a:ext cx="6149802" cy="30530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50</xdr:row>
      <xdr:rowOff>17318</xdr:rowOff>
    </xdr:from>
    <xdr:to>
      <xdr:col>6</xdr:col>
      <xdr:colOff>482427</xdr:colOff>
      <xdr:row>66</xdr:row>
      <xdr:rowOff>22398</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6136" y="6771409"/>
          <a:ext cx="6136814" cy="30530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556260</xdr:colOff>
      <xdr:row>113</xdr:row>
      <xdr:rowOff>45720</xdr:rowOff>
    </xdr:from>
    <xdr:to>
      <xdr:col>9</xdr:col>
      <xdr:colOff>217922</xdr:colOff>
      <xdr:row>129</xdr:row>
      <xdr:rowOff>134019</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8240" y="9075420"/>
          <a:ext cx="6306302" cy="28924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547688</xdr:colOff>
      <xdr:row>10</xdr:row>
      <xdr:rowOff>160734</xdr:rowOff>
    </xdr:from>
    <xdr:to>
      <xdr:col>6</xdr:col>
      <xdr:colOff>327423</xdr:colOff>
      <xdr:row>13</xdr:row>
      <xdr:rowOff>482203</xdr:rowOff>
    </xdr:to>
    <xdr:sp macro="" textlink="">
      <xdr:nvSpPr>
        <xdr:cNvPr id="2" name="TextBox 1"/>
        <xdr:cNvSpPr txBox="1"/>
      </xdr:nvSpPr>
      <xdr:spPr>
        <a:xfrm>
          <a:off x="3336608" y="2294334"/>
          <a:ext cx="3292555" cy="19750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add text that describes that the pay points can be prorated across multiple iterations.</a:t>
          </a:r>
        </a:p>
        <a:p>
          <a:endParaRPr lang="en-US" sz="1100"/>
        </a:p>
        <a:p>
          <a:r>
            <a:rPr lang="en-US" sz="1100"/>
            <a:t>Define each SDLC</a:t>
          </a:r>
          <a:r>
            <a:rPr lang="en-US" sz="1100" baseline="0"/>
            <a:t> payment point</a:t>
          </a:r>
          <a:endParaRPr lang="en-US" sz="1100"/>
        </a:p>
        <a:p>
          <a:endParaRPr lang="en-US" sz="1100"/>
        </a:p>
        <a:p>
          <a:r>
            <a:rPr lang="en-US" sz="1100"/>
            <a:t>Payment points map to vendor approach</a:t>
          </a:r>
        </a:p>
        <a:p>
          <a:endParaRPr lang="en-US" sz="1100"/>
        </a:p>
        <a:p>
          <a:r>
            <a:rPr lang="en-US" sz="1100"/>
            <a:t>Show Breakout of Hours/Effort?</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990600</xdr:colOff>
      <xdr:row>83</xdr:row>
      <xdr:rowOff>211512</xdr:rowOff>
    </xdr:from>
    <xdr:to>
      <xdr:col>12</xdr:col>
      <xdr:colOff>297223</xdr:colOff>
      <xdr:row>95</xdr:row>
      <xdr:rowOff>94674</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17720" y="12169832"/>
          <a:ext cx="6286962" cy="29311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5"/>
  <sheetViews>
    <sheetView tabSelected="1" view="pageBreakPreview" zoomScale="110" zoomScaleNormal="100" zoomScaleSheetLayoutView="110" workbookViewId="0">
      <selection activeCell="B9" sqref="B9:K9"/>
    </sheetView>
  </sheetViews>
  <sheetFormatPr defaultRowHeight="15" x14ac:dyDescent="0.25"/>
  <cols>
    <col min="11" max="11" width="33.7109375" customWidth="1"/>
  </cols>
  <sheetData>
    <row r="1" spans="2:11" ht="15.75" thickBot="1" x14ac:dyDescent="0.3">
      <c r="B1" s="46" t="s">
        <v>210</v>
      </c>
      <c r="G1" t="s">
        <v>64</v>
      </c>
      <c r="H1" s="348" t="str">
        <f>Totals!C1</f>
        <v>Offeror's Name</v>
      </c>
      <c r="I1" s="349"/>
      <c r="J1" s="349"/>
      <c r="K1" s="350"/>
    </row>
    <row r="2" spans="2:11" ht="15.75" thickBot="1" x14ac:dyDescent="0.3">
      <c r="B2" s="125" t="s">
        <v>216</v>
      </c>
      <c r="G2" t="s">
        <v>66</v>
      </c>
      <c r="H2" s="351">
        <f>Totals!C2</f>
        <v>36526</v>
      </c>
      <c r="I2" s="352"/>
    </row>
    <row r="3" spans="2:11" x14ac:dyDescent="0.25">
      <c r="B3" s="42" t="str">
        <f>Totals!A3</f>
        <v>SOLICITATION NO. 060B6400035</v>
      </c>
      <c r="E3" s="197"/>
    </row>
    <row r="4" spans="2:11" ht="18.75" x14ac:dyDescent="0.3">
      <c r="B4" s="121" t="s">
        <v>319</v>
      </c>
      <c r="F4" s="185"/>
    </row>
    <row r="5" spans="2:11" x14ac:dyDescent="0.25">
      <c r="B5" s="42"/>
      <c r="E5" s="197"/>
    </row>
    <row r="6" spans="2:11" s="48" customFormat="1" ht="48" customHeight="1" x14ac:dyDescent="0.3">
      <c r="B6" s="353" t="s">
        <v>225</v>
      </c>
      <c r="C6" s="354"/>
      <c r="D6" s="354"/>
      <c r="E6" s="354"/>
      <c r="F6" s="354"/>
      <c r="G6" s="354"/>
      <c r="H6" s="354"/>
      <c r="I6" s="354"/>
      <c r="J6" s="354"/>
      <c r="K6" s="354"/>
    </row>
    <row r="8" spans="2:11" s="42" customFormat="1" ht="19.5" customHeight="1" x14ac:dyDescent="0.25">
      <c r="B8" s="355" t="s">
        <v>227</v>
      </c>
      <c r="C8" s="356"/>
      <c r="D8" s="356"/>
      <c r="E8" s="356"/>
      <c r="F8" s="356"/>
      <c r="G8" s="356"/>
      <c r="H8" s="356"/>
      <c r="I8" s="356" t="s">
        <v>226</v>
      </c>
      <c r="J8" s="356"/>
      <c r="K8" s="356"/>
    </row>
    <row r="9" spans="2:11" s="42" customFormat="1" ht="19.5" customHeight="1" x14ac:dyDescent="0.25">
      <c r="B9" s="357" t="s">
        <v>236</v>
      </c>
      <c r="C9" s="358"/>
      <c r="D9" s="358"/>
      <c r="E9" s="358"/>
      <c r="F9" s="358"/>
      <c r="G9" s="358"/>
      <c r="H9" s="358"/>
      <c r="I9" s="358"/>
      <c r="J9" s="358"/>
      <c r="K9" s="358"/>
    </row>
    <row r="10" spans="2:11" s="42" customFormat="1" ht="33.75" customHeight="1" x14ac:dyDescent="0.25">
      <c r="B10" s="146"/>
      <c r="C10" s="343" t="s">
        <v>237</v>
      </c>
      <c r="D10" s="343"/>
      <c r="E10" s="343"/>
      <c r="F10" s="343"/>
      <c r="G10" s="343"/>
      <c r="H10" s="343"/>
      <c r="I10" s="343"/>
      <c r="J10" s="343"/>
      <c r="K10" s="343"/>
    </row>
    <row r="11" spans="2:11" s="42" customFormat="1" ht="33.75" customHeight="1" x14ac:dyDescent="0.25">
      <c r="B11" s="146"/>
      <c r="C11" s="343" t="s">
        <v>238</v>
      </c>
      <c r="D11" s="343"/>
      <c r="E11" s="343"/>
      <c r="F11" s="343"/>
      <c r="G11" s="343"/>
      <c r="H11" s="343"/>
      <c r="I11" s="343"/>
      <c r="J11" s="343"/>
      <c r="K11" s="343"/>
    </row>
    <row r="12" spans="2:11" s="42" customFormat="1" ht="67.5" customHeight="1" x14ac:dyDescent="0.25">
      <c r="B12" s="146"/>
      <c r="C12" s="343" t="s">
        <v>239</v>
      </c>
      <c r="D12" s="343"/>
      <c r="E12" s="343"/>
      <c r="F12" s="343"/>
      <c r="G12" s="343"/>
      <c r="H12" s="343"/>
      <c r="I12" s="343"/>
      <c r="J12" s="343"/>
      <c r="K12" s="343"/>
    </row>
    <row r="14" spans="2:11" x14ac:dyDescent="0.25">
      <c r="B14" s="42" t="s">
        <v>224</v>
      </c>
      <c r="C14" s="42"/>
      <c r="D14" s="42"/>
      <c r="E14" s="42"/>
      <c r="G14" s="144"/>
    </row>
    <row r="15" spans="2:11" ht="28.5" customHeight="1" x14ac:dyDescent="0.25">
      <c r="C15" s="346" t="s">
        <v>240</v>
      </c>
      <c r="D15" s="346"/>
      <c r="E15" s="346"/>
      <c r="F15" s="346"/>
      <c r="G15" s="346"/>
      <c r="H15" s="346"/>
      <c r="I15" s="346"/>
      <c r="J15" s="346"/>
      <c r="K15" s="346"/>
    </row>
    <row r="17" spans="1:25" x14ac:dyDescent="0.25">
      <c r="B17" s="42" t="s">
        <v>222</v>
      </c>
      <c r="C17" s="42"/>
      <c r="D17" s="42"/>
      <c r="E17" s="42"/>
    </row>
    <row r="18" spans="1:25" s="122" customFormat="1" ht="23.25" customHeight="1" x14ac:dyDescent="0.25">
      <c r="C18" s="343" t="s">
        <v>241</v>
      </c>
      <c r="D18" s="343"/>
      <c r="E18" s="343"/>
      <c r="F18" s="343"/>
      <c r="G18" s="343"/>
      <c r="H18" s="343"/>
      <c r="I18" s="343"/>
      <c r="J18" s="343"/>
      <c r="K18" s="343"/>
      <c r="M18" s="347"/>
      <c r="N18" s="347"/>
      <c r="O18" s="347"/>
      <c r="P18" s="347"/>
      <c r="Q18" s="347"/>
      <c r="R18" s="347"/>
      <c r="S18" s="347"/>
      <c r="T18" s="347"/>
      <c r="U18" s="347"/>
      <c r="V18" s="347"/>
      <c r="W18" s="347"/>
      <c r="X18" s="347"/>
      <c r="Y18" s="347"/>
    </row>
    <row r="19" spans="1:25" s="122" customFormat="1" ht="39.75" customHeight="1" x14ac:dyDescent="0.25">
      <c r="C19" s="343" t="s">
        <v>407</v>
      </c>
      <c r="D19" s="343"/>
      <c r="E19" s="343"/>
      <c r="F19" s="343"/>
      <c r="G19" s="343"/>
      <c r="H19" s="343"/>
      <c r="I19" s="343"/>
      <c r="J19" s="343"/>
      <c r="K19" s="343"/>
      <c r="M19" s="137"/>
      <c r="N19" s="137"/>
      <c r="O19" s="137"/>
      <c r="P19" s="137"/>
      <c r="Q19" s="137"/>
      <c r="R19" s="137"/>
      <c r="S19" s="137"/>
      <c r="T19" s="137"/>
      <c r="U19" s="137"/>
      <c r="V19" s="137"/>
      <c r="W19" s="137"/>
      <c r="X19" s="137"/>
      <c r="Y19" s="137"/>
    </row>
    <row r="20" spans="1:25" ht="51.75" customHeight="1" x14ac:dyDescent="0.25">
      <c r="A20" s="143"/>
      <c r="C20" s="345" t="s">
        <v>242</v>
      </c>
      <c r="D20" s="345"/>
      <c r="E20" s="345"/>
      <c r="F20" s="345"/>
      <c r="G20" s="345"/>
      <c r="H20" s="345"/>
      <c r="I20" s="345"/>
      <c r="J20" s="345"/>
      <c r="K20" s="345"/>
      <c r="L20" s="116"/>
      <c r="M20" s="116"/>
    </row>
    <row r="21" spans="1:25" s="122" customFormat="1" ht="39.75" customHeight="1" x14ac:dyDescent="0.25">
      <c r="C21" s="343" t="s">
        <v>405</v>
      </c>
      <c r="D21" s="343"/>
      <c r="E21" s="343"/>
      <c r="F21" s="343"/>
      <c r="G21" s="343"/>
      <c r="H21" s="343"/>
      <c r="I21" s="343"/>
      <c r="J21" s="343"/>
      <c r="K21" s="343"/>
      <c r="M21" s="196"/>
      <c r="N21" s="196"/>
      <c r="O21" s="196"/>
      <c r="P21" s="196"/>
      <c r="Q21" s="196"/>
      <c r="R21" s="196"/>
      <c r="S21" s="196"/>
      <c r="T21" s="196"/>
      <c r="U21" s="196"/>
      <c r="V21" s="196"/>
      <c r="W21" s="196"/>
      <c r="X21" s="196"/>
      <c r="Y21" s="196"/>
    </row>
    <row r="22" spans="1:25" x14ac:dyDescent="0.25">
      <c r="C22" t="s">
        <v>406</v>
      </c>
    </row>
    <row r="24" spans="1:25" x14ac:dyDescent="0.25">
      <c r="B24" s="42" t="s">
        <v>223</v>
      </c>
      <c r="C24" s="42"/>
      <c r="D24" s="42"/>
      <c r="E24" s="42"/>
      <c r="M24" s="116"/>
    </row>
    <row r="25" spans="1:25" s="122" customFormat="1" ht="70.5" customHeight="1" x14ac:dyDescent="0.25">
      <c r="C25" s="343" t="s">
        <v>243</v>
      </c>
      <c r="D25" s="343"/>
      <c r="E25" s="343"/>
      <c r="F25" s="343"/>
      <c r="G25" s="343"/>
      <c r="H25" s="343"/>
      <c r="I25" s="343"/>
      <c r="J25" s="343"/>
      <c r="K25" s="343"/>
      <c r="L25" s="146"/>
      <c r="M25" s="347"/>
      <c r="N25" s="347"/>
      <c r="O25" s="347"/>
      <c r="P25" s="347"/>
      <c r="Q25" s="347"/>
      <c r="R25" s="347"/>
      <c r="S25" s="347"/>
      <c r="T25" s="347"/>
      <c r="U25" s="347"/>
      <c r="V25" s="347"/>
      <c r="W25" s="347"/>
      <c r="X25" s="347"/>
      <c r="Y25" s="347"/>
    </row>
    <row r="26" spans="1:25" s="122" customFormat="1" ht="36.75" customHeight="1" x14ac:dyDescent="0.25">
      <c r="C26" s="343" t="s">
        <v>220</v>
      </c>
      <c r="D26" s="343"/>
      <c r="E26" s="343"/>
      <c r="F26" s="343"/>
      <c r="G26" s="343"/>
      <c r="H26" s="343"/>
      <c r="I26" s="343"/>
      <c r="J26" s="343"/>
      <c r="K26" s="343"/>
      <c r="L26" s="146"/>
      <c r="M26" s="137"/>
      <c r="N26" s="137"/>
      <c r="O26" s="137"/>
      <c r="P26" s="137"/>
      <c r="Q26" s="137"/>
      <c r="R26" s="137"/>
      <c r="S26" s="137"/>
      <c r="T26" s="137"/>
      <c r="U26" s="137"/>
      <c r="V26" s="137"/>
      <c r="W26" s="137"/>
      <c r="X26" s="137"/>
      <c r="Y26" s="137"/>
    </row>
    <row r="28" spans="1:25" s="122" customFormat="1" x14ac:dyDescent="0.25">
      <c r="B28" s="136" t="s">
        <v>314</v>
      </c>
      <c r="C28" s="136"/>
      <c r="D28" s="136"/>
      <c r="E28" s="136"/>
    </row>
    <row r="29" spans="1:25" s="122" customFormat="1" ht="24" customHeight="1" x14ac:dyDescent="0.25">
      <c r="C29" s="343" t="s">
        <v>409</v>
      </c>
      <c r="D29" s="343"/>
      <c r="E29" s="343"/>
      <c r="F29" s="343"/>
      <c r="G29" s="343"/>
      <c r="H29" s="343"/>
      <c r="I29" s="343"/>
      <c r="J29" s="343"/>
      <c r="K29" s="343"/>
      <c r="M29" s="347"/>
      <c r="N29" s="347"/>
      <c r="O29" s="347"/>
      <c r="P29" s="347"/>
      <c r="Q29" s="347"/>
      <c r="R29" s="347"/>
      <c r="S29" s="347"/>
      <c r="T29" s="347"/>
      <c r="U29" s="347"/>
      <c r="V29" s="347"/>
      <c r="W29" s="347"/>
      <c r="X29" s="347"/>
      <c r="Y29" s="347"/>
    </row>
    <row r="30" spans="1:25" s="122" customFormat="1" ht="35.25" customHeight="1" x14ac:dyDescent="0.25">
      <c r="C30" s="343" t="s">
        <v>220</v>
      </c>
      <c r="D30" s="343"/>
      <c r="E30" s="343"/>
      <c r="F30" s="343"/>
      <c r="G30" s="343"/>
      <c r="H30" s="343"/>
      <c r="I30" s="343"/>
      <c r="J30" s="343"/>
      <c r="K30" s="343"/>
      <c r="M30" s="137"/>
      <c r="N30" s="137"/>
      <c r="O30" s="137"/>
      <c r="P30" s="137"/>
      <c r="Q30" s="137"/>
      <c r="R30" s="137"/>
      <c r="S30" s="137"/>
      <c r="T30" s="137"/>
      <c r="U30" s="137"/>
      <c r="V30" s="137"/>
      <c r="W30" s="137"/>
      <c r="X30" s="137"/>
      <c r="Y30" s="137"/>
    </row>
    <row r="31" spans="1:25" s="122" customFormat="1" ht="53.25" customHeight="1" x14ac:dyDescent="0.25">
      <c r="C31" s="343" t="s">
        <v>412</v>
      </c>
      <c r="D31" s="343"/>
      <c r="E31" s="343"/>
      <c r="F31" s="343"/>
      <c r="G31" s="343"/>
      <c r="H31" s="343"/>
      <c r="I31" s="343"/>
      <c r="J31" s="343"/>
      <c r="K31" s="343"/>
      <c r="M31" s="137"/>
      <c r="N31" s="137"/>
      <c r="O31" s="137"/>
      <c r="P31" s="137"/>
      <c r="Q31" s="137"/>
      <c r="R31" s="137"/>
      <c r="S31" s="137"/>
      <c r="T31" s="137"/>
      <c r="U31" s="137"/>
      <c r="V31" s="137"/>
      <c r="W31" s="137"/>
      <c r="X31" s="137"/>
      <c r="Y31" s="137"/>
    </row>
    <row r="32" spans="1:25" s="122" customFormat="1" ht="38.25" customHeight="1" x14ac:dyDescent="0.25">
      <c r="C32" s="344" t="s">
        <v>411</v>
      </c>
      <c r="D32" s="344"/>
      <c r="E32" s="344"/>
      <c r="F32" s="344"/>
      <c r="G32" s="344"/>
      <c r="H32" s="344"/>
      <c r="I32" s="344"/>
      <c r="J32" s="344"/>
      <c r="K32" s="344"/>
      <c r="M32" s="137"/>
      <c r="N32" s="137"/>
      <c r="O32" s="137"/>
      <c r="P32" s="137"/>
      <c r="Q32" s="137"/>
      <c r="R32" s="137"/>
      <c r="S32" s="137"/>
      <c r="T32" s="137"/>
      <c r="U32" s="137"/>
      <c r="V32" s="137"/>
      <c r="W32" s="137"/>
      <c r="X32" s="137"/>
      <c r="Y32" s="137"/>
    </row>
    <row r="34" spans="2:25" x14ac:dyDescent="0.25">
      <c r="B34" s="42" t="s">
        <v>219</v>
      </c>
      <c r="C34" s="42"/>
      <c r="D34" s="42"/>
      <c r="E34" s="42"/>
      <c r="M34" s="116"/>
    </row>
    <row r="35" spans="2:25" ht="24" customHeight="1" x14ac:dyDescent="0.25">
      <c r="C35" s="345" t="s">
        <v>408</v>
      </c>
      <c r="D35" s="345"/>
      <c r="E35" s="345"/>
      <c r="F35" s="345"/>
      <c r="G35" s="345"/>
      <c r="H35" s="345"/>
      <c r="I35" s="345"/>
      <c r="J35" s="345"/>
      <c r="K35" s="345"/>
      <c r="M35" s="342"/>
      <c r="N35" s="342"/>
      <c r="O35" s="342"/>
      <c r="P35" s="342"/>
      <c r="Q35" s="342"/>
      <c r="R35" s="342"/>
      <c r="S35" s="342"/>
      <c r="T35" s="342"/>
      <c r="U35" s="342"/>
      <c r="V35" s="342"/>
      <c r="W35" s="342"/>
      <c r="X35" s="342"/>
      <c r="Y35" s="342"/>
    </row>
    <row r="36" spans="2:25" ht="34.5" customHeight="1" x14ac:dyDescent="0.25">
      <c r="C36" s="345" t="s">
        <v>246</v>
      </c>
      <c r="D36" s="345"/>
      <c r="E36" s="345"/>
      <c r="F36" s="345"/>
      <c r="G36" s="345"/>
      <c r="H36" s="345"/>
      <c r="I36" s="345"/>
      <c r="J36" s="345"/>
      <c r="K36" s="345"/>
      <c r="M36" s="347"/>
      <c r="N36" s="347"/>
      <c r="O36" s="347"/>
      <c r="P36" s="347"/>
      <c r="Q36" s="347"/>
      <c r="R36" s="347"/>
      <c r="S36" s="347"/>
      <c r="T36" s="347"/>
      <c r="U36" s="347"/>
      <c r="V36" s="347"/>
      <c r="W36" s="347"/>
      <c r="X36" s="347"/>
      <c r="Y36" s="347"/>
    </row>
    <row r="37" spans="2:25" ht="40.5" customHeight="1" x14ac:dyDescent="0.25">
      <c r="C37" s="345" t="s">
        <v>245</v>
      </c>
      <c r="D37" s="345"/>
      <c r="E37" s="345"/>
      <c r="F37" s="345"/>
      <c r="G37" s="345"/>
      <c r="H37" s="345"/>
      <c r="I37" s="345"/>
      <c r="J37" s="345"/>
      <c r="K37" s="345"/>
      <c r="M37" s="342"/>
      <c r="N37" s="342"/>
      <c r="O37" s="342"/>
      <c r="P37" s="342"/>
      <c r="Q37" s="342"/>
      <c r="R37" s="342"/>
      <c r="S37" s="342"/>
      <c r="T37" s="342"/>
      <c r="U37" s="342"/>
      <c r="V37" s="342"/>
      <c r="W37" s="342"/>
      <c r="X37" s="342"/>
      <c r="Y37" s="342"/>
    </row>
    <row r="38" spans="2:25" ht="82.5" customHeight="1" x14ac:dyDescent="0.25">
      <c r="C38" s="151"/>
      <c r="D38" s="341" t="s">
        <v>244</v>
      </c>
      <c r="E38" s="341"/>
      <c r="F38" s="341"/>
      <c r="G38" s="341"/>
      <c r="H38" s="341"/>
      <c r="I38" s="341"/>
      <c r="J38" s="341"/>
      <c r="K38" s="341"/>
      <c r="M38" s="148"/>
      <c r="N38" s="148"/>
      <c r="O38" s="148"/>
      <c r="P38" s="148"/>
      <c r="Q38" s="148"/>
      <c r="R38" s="148"/>
      <c r="S38" s="148"/>
      <c r="T38" s="148"/>
      <c r="U38" s="148"/>
      <c r="V38" s="148"/>
      <c r="W38" s="148"/>
      <c r="X38" s="148"/>
      <c r="Y38" s="148"/>
    </row>
    <row r="39" spans="2:25" ht="49.5" customHeight="1" x14ac:dyDescent="0.25">
      <c r="D39" s="341" t="s">
        <v>197</v>
      </c>
      <c r="E39" s="341"/>
      <c r="F39" s="341"/>
      <c r="G39" s="341"/>
      <c r="H39" s="341"/>
      <c r="I39" s="341"/>
      <c r="J39" s="341"/>
      <c r="K39" s="341"/>
    </row>
    <row r="40" spans="2:25" ht="52.5" customHeight="1" x14ac:dyDescent="0.25">
      <c r="B40" s="93"/>
      <c r="D40" s="341" t="s">
        <v>196</v>
      </c>
      <c r="E40" s="341"/>
      <c r="F40" s="341"/>
      <c r="G40" s="341"/>
      <c r="H40" s="341"/>
      <c r="I40" s="341"/>
      <c r="J40" s="341"/>
      <c r="K40" s="341"/>
    </row>
    <row r="41" spans="2:25" ht="54" customHeight="1" x14ac:dyDescent="0.25">
      <c r="B41" s="93"/>
      <c r="D41" s="341" t="s">
        <v>198</v>
      </c>
      <c r="E41" s="341"/>
      <c r="F41" s="341"/>
      <c r="G41" s="341"/>
      <c r="H41" s="341"/>
      <c r="I41" s="341"/>
      <c r="J41" s="341"/>
      <c r="K41" s="341"/>
    </row>
    <row r="42" spans="2:25" ht="52.5" customHeight="1" x14ac:dyDescent="0.25">
      <c r="B42" s="93"/>
      <c r="D42" s="341" t="s">
        <v>217</v>
      </c>
      <c r="E42" s="341"/>
      <c r="F42" s="341"/>
      <c r="G42" s="341"/>
      <c r="H42" s="341"/>
      <c r="I42" s="341"/>
      <c r="J42" s="341"/>
      <c r="K42" s="341"/>
    </row>
    <row r="43" spans="2:25" ht="53.25" customHeight="1" x14ac:dyDescent="0.25">
      <c r="B43" s="93"/>
      <c r="D43" s="341" t="s">
        <v>247</v>
      </c>
      <c r="E43" s="341"/>
      <c r="F43" s="341"/>
      <c r="G43" s="341"/>
      <c r="H43" s="341"/>
      <c r="I43" s="341"/>
      <c r="J43" s="341"/>
      <c r="K43" s="341"/>
      <c r="M43" s="116"/>
    </row>
    <row r="45" spans="2:25" x14ac:dyDescent="0.25">
      <c r="B45" s="339" t="s">
        <v>255</v>
      </c>
      <c r="C45" s="42"/>
      <c r="D45" s="42"/>
      <c r="E45" s="42"/>
    </row>
    <row r="46" spans="2:25" ht="66.75" customHeight="1" x14ac:dyDescent="0.25">
      <c r="B46" s="93"/>
      <c r="C46" s="341" t="s">
        <v>414</v>
      </c>
      <c r="D46" s="341"/>
      <c r="E46" s="341"/>
      <c r="F46" s="341"/>
      <c r="G46" s="341"/>
      <c r="H46" s="341"/>
      <c r="I46" s="341"/>
      <c r="J46" s="341"/>
      <c r="K46" s="341"/>
    </row>
    <row r="47" spans="2:25" x14ac:dyDescent="0.25">
      <c r="B47" s="93"/>
    </row>
    <row r="48" spans="2:25" x14ac:dyDescent="0.25">
      <c r="B48" s="339" t="s">
        <v>221</v>
      </c>
      <c r="C48" s="42"/>
      <c r="D48" s="42"/>
      <c r="E48" s="42"/>
    </row>
    <row r="49" spans="2:12" ht="82.5" customHeight="1" x14ac:dyDescent="0.25">
      <c r="B49" s="93"/>
      <c r="C49" s="345" t="s">
        <v>418</v>
      </c>
      <c r="D49" s="345"/>
      <c r="E49" s="345"/>
      <c r="F49" s="345"/>
      <c r="G49" s="345"/>
      <c r="H49" s="345"/>
      <c r="I49" s="345"/>
      <c r="J49" s="345"/>
      <c r="K49" s="345"/>
    </row>
    <row r="50" spans="2:12" ht="33.75" customHeight="1" x14ac:dyDescent="0.25">
      <c r="B50" s="93"/>
      <c r="C50" s="341" t="s">
        <v>248</v>
      </c>
      <c r="D50" s="341"/>
      <c r="E50" s="341"/>
      <c r="F50" s="341"/>
      <c r="G50" s="341"/>
      <c r="H50" s="341"/>
      <c r="I50" s="341"/>
      <c r="J50" s="341"/>
      <c r="K50" s="341"/>
    </row>
    <row r="51" spans="2:12" ht="20.25" customHeight="1" x14ac:dyDescent="0.25">
      <c r="B51" s="93"/>
      <c r="C51" s="341" t="s">
        <v>415</v>
      </c>
      <c r="D51" s="341"/>
      <c r="E51" s="341"/>
      <c r="F51" s="341"/>
      <c r="G51" s="341"/>
      <c r="H51" s="341"/>
      <c r="I51" s="341"/>
      <c r="J51" s="341"/>
      <c r="K51" s="341"/>
    </row>
    <row r="52" spans="2:12" ht="36" customHeight="1" x14ac:dyDescent="0.25">
      <c r="B52" s="300"/>
      <c r="C52" s="341" t="s">
        <v>416</v>
      </c>
      <c r="D52" s="341"/>
      <c r="E52" s="341"/>
      <c r="F52" s="341"/>
      <c r="G52" s="341"/>
      <c r="H52" s="341"/>
      <c r="I52" s="341"/>
      <c r="J52" s="341"/>
      <c r="K52" s="341"/>
      <c r="L52" s="147"/>
    </row>
    <row r="53" spans="2:12" ht="36" customHeight="1" x14ac:dyDescent="0.25">
      <c r="B53" s="301"/>
      <c r="C53" s="341" t="s">
        <v>417</v>
      </c>
      <c r="D53" s="341"/>
      <c r="E53" s="341"/>
      <c r="F53" s="341"/>
      <c r="G53" s="341"/>
      <c r="H53" s="341"/>
      <c r="I53" s="341"/>
      <c r="J53" s="341"/>
      <c r="K53" s="341"/>
      <c r="L53" s="147"/>
    </row>
    <row r="54" spans="2:12" ht="40.5" customHeight="1" x14ac:dyDescent="0.25">
      <c r="B54" s="301"/>
      <c r="C54" s="341" t="s">
        <v>419</v>
      </c>
      <c r="D54" s="341"/>
      <c r="E54" s="341"/>
      <c r="F54" s="341"/>
      <c r="G54" s="341"/>
      <c r="H54" s="341"/>
      <c r="I54" s="341"/>
      <c r="J54" s="341"/>
      <c r="K54" s="341"/>
    </row>
    <row r="55" spans="2:12" ht="51.75" customHeight="1" x14ac:dyDescent="0.25">
      <c r="B55" s="301"/>
      <c r="C55" s="341" t="s">
        <v>420</v>
      </c>
      <c r="D55" s="341"/>
      <c r="E55" s="341"/>
      <c r="F55" s="341"/>
      <c r="G55" s="341"/>
      <c r="H55" s="341"/>
      <c r="I55" s="341"/>
      <c r="J55" s="341"/>
      <c r="K55" s="341"/>
    </row>
    <row r="56" spans="2:12" x14ac:dyDescent="0.25">
      <c r="B56" s="93"/>
    </row>
    <row r="57" spans="2:12" x14ac:dyDescent="0.25">
      <c r="B57" s="93"/>
    </row>
    <row r="58" spans="2:12" x14ac:dyDescent="0.25">
      <c r="B58" s="93"/>
    </row>
    <row r="59" spans="2:12" x14ac:dyDescent="0.25">
      <c r="B59" s="93"/>
    </row>
    <row r="60" spans="2:12" x14ac:dyDescent="0.25">
      <c r="B60" s="93"/>
    </row>
    <row r="61" spans="2:12" x14ac:dyDescent="0.25">
      <c r="B61" s="93"/>
    </row>
    <row r="62" spans="2:12" x14ac:dyDescent="0.25">
      <c r="B62" s="93"/>
    </row>
    <row r="63" spans="2:12" x14ac:dyDescent="0.25">
      <c r="B63" s="93"/>
    </row>
    <row r="64" spans="2:12" x14ac:dyDescent="0.25">
      <c r="B64" s="93"/>
    </row>
    <row r="73" spans="2:2" x14ac:dyDescent="0.25">
      <c r="B73" s="93"/>
    </row>
    <row r="74" spans="2:2" x14ac:dyDescent="0.25">
      <c r="B74" s="93"/>
    </row>
    <row r="75" spans="2:2" x14ac:dyDescent="0.25">
      <c r="B75" s="93"/>
    </row>
    <row r="76" spans="2:2" x14ac:dyDescent="0.25">
      <c r="B76" s="93"/>
    </row>
    <row r="77" spans="2:2" x14ac:dyDescent="0.25">
      <c r="B77" s="93"/>
    </row>
    <row r="78" spans="2:2" x14ac:dyDescent="0.25">
      <c r="B78" s="93"/>
    </row>
    <row r="79" spans="2:2" x14ac:dyDescent="0.25">
      <c r="B79" s="93"/>
    </row>
    <row r="80" spans="2:2" x14ac:dyDescent="0.25">
      <c r="B80" s="93"/>
    </row>
    <row r="81" spans="2:2" x14ac:dyDescent="0.25">
      <c r="B81" s="93"/>
    </row>
    <row r="82" spans="2:2" x14ac:dyDescent="0.25">
      <c r="B82" s="93"/>
    </row>
    <row r="83" spans="2:2" x14ac:dyDescent="0.25">
      <c r="B83" s="93"/>
    </row>
    <row r="84" spans="2:2" x14ac:dyDescent="0.25">
      <c r="B84" s="93"/>
    </row>
    <row r="85" spans="2:2" x14ac:dyDescent="0.25">
      <c r="B85" s="93"/>
    </row>
  </sheetData>
  <mergeCells count="42">
    <mergeCell ref="H1:K1"/>
    <mergeCell ref="H2:I2"/>
    <mergeCell ref="C21:K21"/>
    <mergeCell ref="C55:K55"/>
    <mergeCell ref="C54:K54"/>
    <mergeCell ref="D40:K40"/>
    <mergeCell ref="D39:K39"/>
    <mergeCell ref="C51:K51"/>
    <mergeCell ref="C52:K52"/>
    <mergeCell ref="C53:K53"/>
    <mergeCell ref="C46:K46"/>
    <mergeCell ref="C49:K49"/>
    <mergeCell ref="C50:K50"/>
    <mergeCell ref="B6:K6"/>
    <mergeCell ref="B8:K8"/>
    <mergeCell ref="B9:K9"/>
    <mergeCell ref="C10:K10"/>
    <mergeCell ref="C11:K11"/>
    <mergeCell ref="C12:K12"/>
    <mergeCell ref="C18:K18"/>
    <mergeCell ref="C19:K19"/>
    <mergeCell ref="C15:K15"/>
    <mergeCell ref="M18:Y18"/>
    <mergeCell ref="M36:Y36"/>
    <mergeCell ref="M25:Y25"/>
    <mergeCell ref="M35:Y35"/>
    <mergeCell ref="M29:Y29"/>
    <mergeCell ref="C32:K32"/>
    <mergeCell ref="C35:K35"/>
    <mergeCell ref="C36:K36"/>
    <mergeCell ref="C37:K37"/>
    <mergeCell ref="C20:K20"/>
    <mergeCell ref="C25:K25"/>
    <mergeCell ref="C26:K26"/>
    <mergeCell ref="C29:K29"/>
    <mergeCell ref="C30:K30"/>
    <mergeCell ref="C31:K31"/>
    <mergeCell ref="D38:K38"/>
    <mergeCell ref="D43:K43"/>
    <mergeCell ref="D42:K42"/>
    <mergeCell ref="D41:K41"/>
    <mergeCell ref="M37:Y37"/>
  </mergeCells>
  <pageMargins left="0.7" right="0.7" top="1" bottom="0.75" header="0.3" footer="0.3"/>
  <pageSetup paperSize="17" orientation="portrait" r:id="rId1"/>
  <headerFooter>
    <oddHeader>&amp;CTask Order 1
Document Imaging Workflow System 2 (DIWS 2)
TORFP # V-HQ-16025-IT</oddHeader>
    <oddFooter>&amp;L&amp;A
Printed &amp;D &amp;T&amp;RPage &amp;P of &amp;N</oddFooter>
  </headerFooter>
  <rowBreaks count="1" manualBreakCount="1">
    <brk id="33" min="1" max="1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workbookViewId="0">
      <selection activeCell="G14" sqref="G14"/>
    </sheetView>
  </sheetViews>
  <sheetFormatPr defaultRowHeight="15" x14ac:dyDescent="0.25"/>
  <sheetData>
    <row r="1" spans="1:14" x14ac:dyDescent="0.25">
      <c r="A1" t="s">
        <v>109</v>
      </c>
      <c r="B1" t="s">
        <v>110</v>
      </c>
      <c r="C1" t="s">
        <v>111</v>
      </c>
      <c r="D1" t="s">
        <v>112</v>
      </c>
      <c r="E1" t="s">
        <v>113</v>
      </c>
      <c r="F1" t="s">
        <v>114</v>
      </c>
    </row>
    <row r="2" spans="1:14" x14ac:dyDescent="0.25">
      <c r="A2">
        <v>833</v>
      </c>
      <c r="B2">
        <v>167</v>
      </c>
      <c r="C2">
        <v>167</v>
      </c>
      <c r="D2">
        <v>167</v>
      </c>
      <c r="E2">
        <v>167</v>
      </c>
      <c r="F2">
        <v>166</v>
      </c>
      <c r="H2">
        <f>SUM(A2:F2)</f>
        <v>1667</v>
      </c>
      <c r="I2">
        <f>H2*I20</f>
        <v>50010</v>
      </c>
    </row>
    <row r="8" spans="1:14" x14ac:dyDescent="0.25">
      <c r="N8">
        <v>50</v>
      </c>
    </row>
    <row r="14" spans="1:14" x14ac:dyDescent="0.25">
      <c r="G14">
        <v>5000</v>
      </c>
      <c r="H14" t="s">
        <v>167</v>
      </c>
      <c r="M14">
        <v>50000</v>
      </c>
    </row>
    <row r="15" spans="1:14" x14ac:dyDescent="0.25">
      <c r="G15">
        <v>10</v>
      </c>
      <c r="H15" t="s">
        <v>168</v>
      </c>
    </row>
    <row r="16" spans="1:14" x14ac:dyDescent="0.25">
      <c r="G16">
        <v>50000</v>
      </c>
    </row>
    <row r="19" spans="7:12" x14ac:dyDescent="0.25">
      <c r="G19" t="s">
        <v>169</v>
      </c>
      <c r="I19">
        <v>50000</v>
      </c>
    </row>
    <row r="20" spans="7:12" x14ac:dyDescent="0.25">
      <c r="G20" t="s">
        <v>170</v>
      </c>
      <c r="I20">
        <v>30</v>
      </c>
    </row>
    <row r="21" spans="7:12" x14ac:dyDescent="0.25">
      <c r="G21" t="s">
        <v>171</v>
      </c>
      <c r="I21">
        <v>10</v>
      </c>
      <c r="L21">
        <f>250000*30</f>
        <v>7500000</v>
      </c>
    </row>
    <row r="23" spans="7:12" x14ac:dyDescent="0.25">
      <c r="H23" t="s">
        <v>172</v>
      </c>
      <c r="I23">
        <f>I19/I20/I21</f>
        <v>166.66666666666669</v>
      </c>
    </row>
    <row r="24" spans="7:12" x14ac:dyDescent="0.25">
      <c r="H24" t="s">
        <v>173</v>
      </c>
      <c r="I24">
        <f>I23*5</f>
        <v>833.33333333333348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Q248"/>
  <sheetViews>
    <sheetView zoomScale="97" zoomScaleNormal="110" zoomScaleSheetLayoutView="75" workbookViewId="0">
      <selection activeCell="F74" sqref="F74:F75"/>
    </sheetView>
  </sheetViews>
  <sheetFormatPr defaultColWidth="9.28515625" defaultRowHeight="15" x14ac:dyDescent="0.25"/>
  <cols>
    <col min="1" max="1" width="3.7109375" style="21" customWidth="1"/>
    <col min="2" max="2" width="49" style="18" customWidth="1"/>
    <col min="3" max="3" width="16.42578125" style="18" customWidth="1"/>
    <col min="4" max="5" width="9.5703125" style="18" customWidth="1"/>
    <col min="6" max="6" width="3.140625" style="14" customWidth="1"/>
    <col min="7" max="24" width="10.5703125" style="19" customWidth="1"/>
    <col min="25" max="25" width="4.5703125" customWidth="1"/>
    <col min="26" max="26" width="9.28515625" style="19" customWidth="1"/>
    <col min="27" max="27" width="10.7109375" customWidth="1"/>
    <col min="28" max="28" width="17.7109375" customWidth="1"/>
    <col min="122" max="267" width="9.28515625" style="20"/>
    <col min="268" max="268" width="3.7109375" style="20" customWidth="1"/>
    <col min="269" max="269" width="25.7109375" style="20" customWidth="1"/>
    <col min="270" max="270" width="11.28515625" style="20" bestFit="1" customWidth="1"/>
    <col min="271" max="271" width="5.42578125" style="20" customWidth="1"/>
    <col min="272" max="272" width="13.28515625" style="20" customWidth="1"/>
    <col min="273" max="281" width="9.28515625" style="20" customWidth="1"/>
    <col min="282" max="283" width="10.7109375" style="20" customWidth="1"/>
    <col min="284" max="284" width="17.7109375" style="20" customWidth="1"/>
    <col min="285" max="523" width="9.28515625" style="20"/>
    <col min="524" max="524" width="3.7109375" style="20" customWidth="1"/>
    <col min="525" max="525" width="25.7109375" style="20" customWidth="1"/>
    <col min="526" max="526" width="11.28515625" style="20" bestFit="1" customWidth="1"/>
    <col min="527" max="527" width="5.42578125" style="20" customWidth="1"/>
    <col min="528" max="528" width="13.28515625" style="20" customWidth="1"/>
    <col min="529" max="537" width="9.28515625" style="20" customWidth="1"/>
    <col min="538" max="539" width="10.7109375" style="20" customWidth="1"/>
    <col min="540" max="540" width="17.7109375" style="20" customWidth="1"/>
    <col min="541" max="779" width="9.28515625" style="20"/>
    <col min="780" max="780" width="3.7109375" style="20" customWidth="1"/>
    <col min="781" max="781" width="25.7109375" style="20" customWidth="1"/>
    <col min="782" max="782" width="11.28515625" style="20" bestFit="1" customWidth="1"/>
    <col min="783" max="783" width="5.42578125" style="20" customWidth="1"/>
    <col min="784" max="784" width="13.28515625" style="20" customWidth="1"/>
    <col min="785" max="793" width="9.28515625" style="20" customWidth="1"/>
    <col min="794" max="795" width="10.7109375" style="20" customWidth="1"/>
    <col min="796" max="796" width="17.7109375" style="20" customWidth="1"/>
    <col min="797" max="1035" width="9.28515625" style="20"/>
    <col min="1036" max="1036" width="3.7109375" style="20" customWidth="1"/>
    <col min="1037" max="1037" width="25.7109375" style="20" customWidth="1"/>
    <col min="1038" max="1038" width="11.28515625" style="20" bestFit="1" customWidth="1"/>
    <col min="1039" max="1039" width="5.42578125" style="20" customWidth="1"/>
    <col min="1040" max="1040" width="13.28515625" style="20" customWidth="1"/>
    <col min="1041" max="1049" width="9.28515625" style="20" customWidth="1"/>
    <col min="1050" max="1051" width="10.7109375" style="20" customWidth="1"/>
    <col min="1052" max="1052" width="17.7109375" style="20" customWidth="1"/>
    <col min="1053" max="1291" width="9.28515625" style="20"/>
    <col min="1292" max="1292" width="3.7109375" style="20" customWidth="1"/>
    <col min="1293" max="1293" width="25.7109375" style="20" customWidth="1"/>
    <col min="1294" max="1294" width="11.28515625" style="20" bestFit="1" customWidth="1"/>
    <col min="1295" max="1295" width="5.42578125" style="20" customWidth="1"/>
    <col min="1296" max="1296" width="13.28515625" style="20" customWidth="1"/>
    <col min="1297" max="1305" width="9.28515625" style="20" customWidth="1"/>
    <col min="1306" max="1307" width="10.7109375" style="20" customWidth="1"/>
    <col min="1308" max="1308" width="17.7109375" style="20" customWidth="1"/>
    <col min="1309" max="1547" width="9.28515625" style="20"/>
    <col min="1548" max="1548" width="3.7109375" style="20" customWidth="1"/>
    <col min="1549" max="1549" width="25.7109375" style="20" customWidth="1"/>
    <col min="1550" max="1550" width="11.28515625" style="20" bestFit="1" customWidth="1"/>
    <col min="1551" max="1551" width="5.42578125" style="20" customWidth="1"/>
    <col min="1552" max="1552" width="13.28515625" style="20" customWidth="1"/>
    <col min="1553" max="1561" width="9.28515625" style="20" customWidth="1"/>
    <col min="1562" max="1563" width="10.7109375" style="20" customWidth="1"/>
    <col min="1564" max="1564" width="17.7109375" style="20" customWidth="1"/>
    <col min="1565" max="1803" width="9.28515625" style="20"/>
    <col min="1804" max="1804" width="3.7109375" style="20" customWidth="1"/>
    <col min="1805" max="1805" width="25.7109375" style="20" customWidth="1"/>
    <col min="1806" max="1806" width="11.28515625" style="20" bestFit="1" customWidth="1"/>
    <col min="1807" max="1807" width="5.42578125" style="20" customWidth="1"/>
    <col min="1808" max="1808" width="13.28515625" style="20" customWidth="1"/>
    <col min="1809" max="1817" width="9.28515625" style="20" customWidth="1"/>
    <col min="1818" max="1819" width="10.7109375" style="20" customWidth="1"/>
    <col min="1820" max="1820" width="17.7109375" style="20" customWidth="1"/>
    <col min="1821" max="2059" width="9.28515625" style="20"/>
    <col min="2060" max="2060" width="3.7109375" style="20" customWidth="1"/>
    <col min="2061" max="2061" width="25.7109375" style="20" customWidth="1"/>
    <col min="2062" max="2062" width="11.28515625" style="20" bestFit="1" customWidth="1"/>
    <col min="2063" max="2063" width="5.42578125" style="20" customWidth="1"/>
    <col min="2064" max="2064" width="13.28515625" style="20" customWidth="1"/>
    <col min="2065" max="2073" width="9.28515625" style="20" customWidth="1"/>
    <col min="2074" max="2075" width="10.7109375" style="20" customWidth="1"/>
    <col min="2076" max="2076" width="17.7109375" style="20" customWidth="1"/>
    <col min="2077" max="2315" width="9.28515625" style="20"/>
    <col min="2316" max="2316" width="3.7109375" style="20" customWidth="1"/>
    <col min="2317" max="2317" width="25.7109375" style="20" customWidth="1"/>
    <col min="2318" max="2318" width="11.28515625" style="20" bestFit="1" customWidth="1"/>
    <col min="2319" max="2319" width="5.42578125" style="20" customWidth="1"/>
    <col min="2320" max="2320" width="13.28515625" style="20" customWidth="1"/>
    <col min="2321" max="2329" width="9.28515625" style="20" customWidth="1"/>
    <col min="2330" max="2331" width="10.7109375" style="20" customWidth="1"/>
    <col min="2332" max="2332" width="17.7109375" style="20" customWidth="1"/>
    <col min="2333" max="2571" width="9.28515625" style="20"/>
    <col min="2572" max="2572" width="3.7109375" style="20" customWidth="1"/>
    <col min="2573" max="2573" width="25.7109375" style="20" customWidth="1"/>
    <col min="2574" max="2574" width="11.28515625" style="20" bestFit="1" customWidth="1"/>
    <col min="2575" max="2575" width="5.42578125" style="20" customWidth="1"/>
    <col min="2576" max="2576" width="13.28515625" style="20" customWidth="1"/>
    <col min="2577" max="2585" width="9.28515625" style="20" customWidth="1"/>
    <col min="2586" max="2587" width="10.7109375" style="20" customWidth="1"/>
    <col min="2588" max="2588" width="17.7109375" style="20" customWidth="1"/>
    <col min="2589" max="2827" width="9.28515625" style="20"/>
    <col min="2828" max="2828" width="3.7109375" style="20" customWidth="1"/>
    <col min="2829" max="2829" width="25.7109375" style="20" customWidth="1"/>
    <col min="2830" max="2830" width="11.28515625" style="20" bestFit="1" customWidth="1"/>
    <col min="2831" max="2831" width="5.42578125" style="20" customWidth="1"/>
    <col min="2832" max="2832" width="13.28515625" style="20" customWidth="1"/>
    <col min="2833" max="2841" width="9.28515625" style="20" customWidth="1"/>
    <col min="2842" max="2843" width="10.7109375" style="20" customWidth="1"/>
    <col min="2844" max="2844" width="17.7109375" style="20" customWidth="1"/>
    <col min="2845" max="3083" width="9.28515625" style="20"/>
    <col min="3084" max="3084" width="3.7109375" style="20" customWidth="1"/>
    <col min="3085" max="3085" width="25.7109375" style="20" customWidth="1"/>
    <col min="3086" max="3086" width="11.28515625" style="20" bestFit="1" customWidth="1"/>
    <col min="3087" max="3087" width="5.42578125" style="20" customWidth="1"/>
    <col min="3088" max="3088" width="13.28515625" style="20" customWidth="1"/>
    <col min="3089" max="3097" width="9.28515625" style="20" customWidth="1"/>
    <col min="3098" max="3099" width="10.7109375" style="20" customWidth="1"/>
    <col min="3100" max="3100" width="17.7109375" style="20" customWidth="1"/>
    <col min="3101" max="3339" width="9.28515625" style="20"/>
    <col min="3340" max="3340" width="3.7109375" style="20" customWidth="1"/>
    <col min="3341" max="3341" width="25.7109375" style="20" customWidth="1"/>
    <col min="3342" max="3342" width="11.28515625" style="20" bestFit="1" customWidth="1"/>
    <col min="3343" max="3343" width="5.42578125" style="20" customWidth="1"/>
    <col min="3344" max="3344" width="13.28515625" style="20" customWidth="1"/>
    <col min="3345" max="3353" width="9.28515625" style="20" customWidth="1"/>
    <col min="3354" max="3355" width="10.7109375" style="20" customWidth="1"/>
    <col min="3356" max="3356" width="17.7109375" style="20" customWidth="1"/>
    <col min="3357" max="3595" width="9.28515625" style="20"/>
    <col min="3596" max="3596" width="3.7109375" style="20" customWidth="1"/>
    <col min="3597" max="3597" width="25.7109375" style="20" customWidth="1"/>
    <col min="3598" max="3598" width="11.28515625" style="20" bestFit="1" customWidth="1"/>
    <col min="3599" max="3599" width="5.42578125" style="20" customWidth="1"/>
    <col min="3600" max="3600" width="13.28515625" style="20" customWidth="1"/>
    <col min="3601" max="3609" width="9.28515625" style="20" customWidth="1"/>
    <col min="3610" max="3611" width="10.7109375" style="20" customWidth="1"/>
    <col min="3612" max="3612" width="17.7109375" style="20" customWidth="1"/>
    <col min="3613" max="3851" width="9.28515625" style="20"/>
    <col min="3852" max="3852" width="3.7109375" style="20" customWidth="1"/>
    <col min="3853" max="3853" width="25.7109375" style="20" customWidth="1"/>
    <col min="3854" max="3854" width="11.28515625" style="20" bestFit="1" customWidth="1"/>
    <col min="3855" max="3855" width="5.42578125" style="20" customWidth="1"/>
    <col min="3856" max="3856" width="13.28515625" style="20" customWidth="1"/>
    <col min="3857" max="3865" width="9.28515625" style="20" customWidth="1"/>
    <col min="3866" max="3867" width="10.7109375" style="20" customWidth="1"/>
    <col min="3868" max="3868" width="17.7109375" style="20" customWidth="1"/>
    <col min="3869" max="4107" width="9.28515625" style="20"/>
    <col min="4108" max="4108" width="3.7109375" style="20" customWidth="1"/>
    <col min="4109" max="4109" width="25.7109375" style="20" customWidth="1"/>
    <col min="4110" max="4110" width="11.28515625" style="20" bestFit="1" customWidth="1"/>
    <col min="4111" max="4111" width="5.42578125" style="20" customWidth="1"/>
    <col min="4112" max="4112" width="13.28515625" style="20" customWidth="1"/>
    <col min="4113" max="4121" width="9.28515625" style="20" customWidth="1"/>
    <col min="4122" max="4123" width="10.7109375" style="20" customWidth="1"/>
    <col min="4124" max="4124" width="17.7109375" style="20" customWidth="1"/>
    <col min="4125" max="4363" width="9.28515625" style="20"/>
    <col min="4364" max="4364" width="3.7109375" style="20" customWidth="1"/>
    <col min="4365" max="4365" width="25.7109375" style="20" customWidth="1"/>
    <col min="4366" max="4366" width="11.28515625" style="20" bestFit="1" customWidth="1"/>
    <col min="4367" max="4367" width="5.42578125" style="20" customWidth="1"/>
    <col min="4368" max="4368" width="13.28515625" style="20" customWidth="1"/>
    <col min="4369" max="4377" width="9.28515625" style="20" customWidth="1"/>
    <col min="4378" max="4379" width="10.7109375" style="20" customWidth="1"/>
    <col min="4380" max="4380" width="17.7109375" style="20" customWidth="1"/>
    <col min="4381" max="4619" width="9.28515625" style="20"/>
    <col min="4620" max="4620" width="3.7109375" style="20" customWidth="1"/>
    <col min="4621" max="4621" width="25.7109375" style="20" customWidth="1"/>
    <col min="4622" max="4622" width="11.28515625" style="20" bestFit="1" customWidth="1"/>
    <col min="4623" max="4623" width="5.42578125" style="20" customWidth="1"/>
    <col min="4624" max="4624" width="13.28515625" style="20" customWidth="1"/>
    <col min="4625" max="4633" width="9.28515625" style="20" customWidth="1"/>
    <col min="4634" max="4635" width="10.7109375" style="20" customWidth="1"/>
    <col min="4636" max="4636" width="17.7109375" style="20" customWidth="1"/>
    <col min="4637" max="4875" width="9.28515625" style="20"/>
    <col min="4876" max="4876" width="3.7109375" style="20" customWidth="1"/>
    <col min="4877" max="4877" width="25.7109375" style="20" customWidth="1"/>
    <col min="4878" max="4878" width="11.28515625" style="20" bestFit="1" customWidth="1"/>
    <col min="4879" max="4879" width="5.42578125" style="20" customWidth="1"/>
    <col min="4880" max="4880" width="13.28515625" style="20" customWidth="1"/>
    <col min="4881" max="4889" width="9.28515625" style="20" customWidth="1"/>
    <col min="4890" max="4891" width="10.7109375" style="20" customWidth="1"/>
    <col min="4892" max="4892" width="17.7109375" style="20" customWidth="1"/>
    <col min="4893" max="5131" width="9.28515625" style="20"/>
    <col min="5132" max="5132" width="3.7109375" style="20" customWidth="1"/>
    <col min="5133" max="5133" width="25.7109375" style="20" customWidth="1"/>
    <col min="5134" max="5134" width="11.28515625" style="20" bestFit="1" customWidth="1"/>
    <col min="5135" max="5135" width="5.42578125" style="20" customWidth="1"/>
    <col min="5136" max="5136" width="13.28515625" style="20" customWidth="1"/>
    <col min="5137" max="5145" width="9.28515625" style="20" customWidth="1"/>
    <col min="5146" max="5147" width="10.7109375" style="20" customWidth="1"/>
    <col min="5148" max="5148" width="17.7109375" style="20" customWidth="1"/>
    <col min="5149" max="5387" width="9.28515625" style="20"/>
    <col min="5388" max="5388" width="3.7109375" style="20" customWidth="1"/>
    <col min="5389" max="5389" width="25.7109375" style="20" customWidth="1"/>
    <col min="5390" max="5390" width="11.28515625" style="20" bestFit="1" customWidth="1"/>
    <col min="5391" max="5391" width="5.42578125" style="20" customWidth="1"/>
    <col min="5392" max="5392" width="13.28515625" style="20" customWidth="1"/>
    <col min="5393" max="5401" width="9.28515625" style="20" customWidth="1"/>
    <col min="5402" max="5403" width="10.7109375" style="20" customWidth="1"/>
    <col min="5404" max="5404" width="17.7109375" style="20" customWidth="1"/>
    <col min="5405" max="5643" width="9.28515625" style="20"/>
    <col min="5644" max="5644" width="3.7109375" style="20" customWidth="1"/>
    <col min="5645" max="5645" width="25.7109375" style="20" customWidth="1"/>
    <col min="5646" max="5646" width="11.28515625" style="20" bestFit="1" customWidth="1"/>
    <col min="5647" max="5647" width="5.42578125" style="20" customWidth="1"/>
    <col min="5648" max="5648" width="13.28515625" style="20" customWidth="1"/>
    <col min="5649" max="5657" width="9.28515625" style="20" customWidth="1"/>
    <col min="5658" max="5659" width="10.7109375" style="20" customWidth="1"/>
    <col min="5660" max="5660" width="17.7109375" style="20" customWidth="1"/>
    <col min="5661" max="5899" width="9.28515625" style="20"/>
    <col min="5900" max="5900" width="3.7109375" style="20" customWidth="1"/>
    <col min="5901" max="5901" width="25.7109375" style="20" customWidth="1"/>
    <col min="5902" max="5902" width="11.28515625" style="20" bestFit="1" customWidth="1"/>
    <col min="5903" max="5903" width="5.42578125" style="20" customWidth="1"/>
    <col min="5904" max="5904" width="13.28515625" style="20" customWidth="1"/>
    <col min="5905" max="5913" width="9.28515625" style="20" customWidth="1"/>
    <col min="5914" max="5915" width="10.7109375" style="20" customWidth="1"/>
    <col min="5916" max="5916" width="17.7109375" style="20" customWidth="1"/>
    <col min="5917" max="6155" width="9.28515625" style="20"/>
    <col min="6156" max="6156" width="3.7109375" style="20" customWidth="1"/>
    <col min="6157" max="6157" width="25.7109375" style="20" customWidth="1"/>
    <col min="6158" max="6158" width="11.28515625" style="20" bestFit="1" customWidth="1"/>
    <col min="6159" max="6159" width="5.42578125" style="20" customWidth="1"/>
    <col min="6160" max="6160" width="13.28515625" style="20" customWidth="1"/>
    <col min="6161" max="6169" width="9.28515625" style="20" customWidth="1"/>
    <col min="6170" max="6171" width="10.7109375" style="20" customWidth="1"/>
    <col min="6172" max="6172" width="17.7109375" style="20" customWidth="1"/>
    <col min="6173" max="6411" width="9.28515625" style="20"/>
    <col min="6412" max="6412" width="3.7109375" style="20" customWidth="1"/>
    <col min="6413" max="6413" width="25.7109375" style="20" customWidth="1"/>
    <col min="6414" max="6414" width="11.28515625" style="20" bestFit="1" customWidth="1"/>
    <col min="6415" max="6415" width="5.42578125" style="20" customWidth="1"/>
    <col min="6416" max="6416" width="13.28515625" style="20" customWidth="1"/>
    <col min="6417" max="6425" width="9.28515625" style="20" customWidth="1"/>
    <col min="6426" max="6427" width="10.7109375" style="20" customWidth="1"/>
    <col min="6428" max="6428" width="17.7109375" style="20" customWidth="1"/>
    <col min="6429" max="6667" width="9.28515625" style="20"/>
    <col min="6668" max="6668" width="3.7109375" style="20" customWidth="1"/>
    <col min="6669" max="6669" width="25.7109375" style="20" customWidth="1"/>
    <col min="6670" max="6670" width="11.28515625" style="20" bestFit="1" customWidth="1"/>
    <col min="6671" max="6671" width="5.42578125" style="20" customWidth="1"/>
    <col min="6672" max="6672" width="13.28515625" style="20" customWidth="1"/>
    <col min="6673" max="6681" width="9.28515625" style="20" customWidth="1"/>
    <col min="6682" max="6683" width="10.7109375" style="20" customWidth="1"/>
    <col min="6684" max="6684" width="17.7109375" style="20" customWidth="1"/>
    <col min="6685" max="6923" width="9.28515625" style="20"/>
    <col min="6924" max="6924" width="3.7109375" style="20" customWidth="1"/>
    <col min="6925" max="6925" width="25.7109375" style="20" customWidth="1"/>
    <col min="6926" max="6926" width="11.28515625" style="20" bestFit="1" customWidth="1"/>
    <col min="6927" max="6927" width="5.42578125" style="20" customWidth="1"/>
    <col min="6928" max="6928" width="13.28515625" style="20" customWidth="1"/>
    <col min="6929" max="6937" width="9.28515625" style="20" customWidth="1"/>
    <col min="6938" max="6939" width="10.7109375" style="20" customWidth="1"/>
    <col min="6940" max="6940" width="17.7109375" style="20" customWidth="1"/>
    <col min="6941" max="7179" width="9.28515625" style="20"/>
    <col min="7180" max="7180" width="3.7109375" style="20" customWidth="1"/>
    <col min="7181" max="7181" width="25.7109375" style="20" customWidth="1"/>
    <col min="7182" max="7182" width="11.28515625" style="20" bestFit="1" customWidth="1"/>
    <col min="7183" max="7183" width="5.42578125" style="20" customWidth="1"/>
    <col min="7184" max="7184" width="13.28515625" style="20" customWidth="1"/>
    <col min="7185" max="7193" width="9.28515625" style="20" customWidth="1"/>
    <col min="7194" max="7195" width="10.7109375" style="20" customWidth="1"/>
    <col min="7196" max="7196" width="17.7109375" style="20" customWidth="1"/>
    <col min="7197" max="7435" width="9.28515625" style="20"/>
    <col min="7436" max="7436" width="3.7109375" style="20" customWidth="1"/>
    <col min="7437" max="7437" width="25.7109375" style="20" customWidth="1"/>
    <col min="7438" max="7438" width="11.28515625" style="20" bestFit="1" customWidth="1"/>
    <col min="7439" max="7439" width="5.42578125" style="20" customWidth="1"/>
    <col min="7440" max="7440" width="13.28515625" style="20" customWidth="1"/>
    <col min="7441" max="7449" width="9.28515625" style="20" customWidth="1"/>
    <col min="7450" max="7451" width="10.7109375" style="20" customWidth="1"/>
    <col min="7452" max="7452" width="17.7109375" style="20" customWidth="1"/>
    <col min="7453" max="7691" width="9.28515625" style="20"/>
    <col min="7692" max="7692" width="3.7109375" style="20" customWidth="1"/>
    <col min="7693" max="7693" width="25.7109375" style="20" customWidth="1"/>
    <col min="7694" max="7694" width="11.28515625" style="20" bestFit="1" customWidth="1"/>
    <col min="7695" max="7695" width="5.42578125" style="20" customWidth="1"/>
    <col min="7696" max="7696" width="13.28515625" style="20" customWidth="1"/>
    <col min="7697" max="7705" width="9.28515625" style="20" customWidth="1"/>
    <col min="7706" max="7707" width="10.7109375" style="20" customWidth="1"/>
    <col min="7708" max="7708" width="17.7109375" style="20" customWidth="1"/>
    <col min="7709" max="7947" width="9.28515625" style="20"/>
    <col min="7948" max="7948" width="3.7109375" style="20" customWidth="1"/>
    <col min="7949" max="7949" width="25.7109375" style="20" customWidth="1"/>
    <col min="7950" max="7950" width="11.28515625" style="20" bestFit="1" customWidth="1"/>
    <col min="7951" max="7951" width="5.42578125" style="20" customWidth="1"/>
    <col min="7952" max="7952" width="13.28515625" style="20" customWidth="1"/>
    <col min="7953" max="7961" width="9.28515625" style="20" customWidth="1"/>
    <col min="7962" max="7963" width="10.7109375" style="20" customWidth="1"/>
    <col min="7964" max="7964" width="17.7109375" style="20" customWidth="1"/>
    <col min="7965" max="8203" width="9.28515625" style="20"/>
    <col min="8204" max="8204" width="3.7109375" style="20" customWidth="1"/>
    <col min="8205" max="8205" width="25.7109375" style="20" customWidth="1"/>
    <col min="8206" max="8206" width="11.28515625" style="20" bestFit="1" customWidth="1"/>
    <col min="8207" max="8207" width="5.42578125" style="20" customWidth="1"/>
    <col min="8208" max="8208" width="13.28515625" style="20" customWidth="1"/>
    <col min="8209" max="8217" width="9.28515625" style="20" customWidth="1"/>
    <col min="8218" max="8219" width="10.7109375" style="20" customWidth="1"/>
    <col min="8220" max="8220" width="17.7109375" style="20" customWidth="1"/>
    <col min="8221" max="8459" width="9.28515625" style="20"/>
    <col min="8460" max="8460" width="3.7109375" style="20" customWidth="1"/>
    <col min="8461" max="8461" width="25.7109375" style="20" customWidth="1"/>
    <col min="8462" max="8462" width="11.28515625" style="20" bestFit="1" customWidth="1"/>
    <col min="8463" max="8463" width="5.42578125" style="20" customWidth="1"/>
    <col min="8464" max="8464" width="13.28515625" style="20" customWidth="1"/>
    <col min="8465" max="8473" width="9.28515625" style="20" customWidth="1"/>
    <col min="8474" max="8475" width="10.7109375" style="20" customWidth="1"/>
    <col min="8476" max="8476" width="17.7109375" style="20" customWidth="1"/>
    <col min="8477" max="8715" width="9.28515625" style="20"/>
    <col min="8716" max="8716" width="3.7109375" style="20" customWidth="1"/>
    <col min="8717" max="8717" width="25.7109375" style="20" customWidth="1"/>
    <col min="8718" max="8718" width="11.28515625" style="20" bestFit="1" customWidth="1"/>
    <col min="8719" max="8719" width="5.42578125" style="20" customWidth="1"/>
    <col min="8720" max="8720" width="13.28515625" style="20" customWidth="1"/>
    <col min="8721" max="8729" width="9.28515625" style="20" customWidth="1"/>
    <col min="8730" max="8731" width="10.7109375" style="20" customWidth="1"/>
    <col min="8732" max="8732" width="17.7109375" style="20" customWidth="1"/>
    <col min="8733" max="8971" width="9.28515625" style="20"/>
    <col min="8972" max="8972" width="3.7109375" style="20" customWidth="1"/>
    <col min="8973" max="8973" width="25.7109375" style="20" customWidth="1"/>
    <col min="8974" max="8974" width="11.28515625" style="20" bestFit="1" customWidth="1"/>
    <col min="8975" max="8975" width="5.42578125" style="20" customWidth="1"/>
    <col min="8976" max="8976" width="13.28515625" style="20" customWidth="1"/>
    <col min="8977" max="8985" width="9.28515625" style="20" customWidth="1"/>
    <col min="8986" max="8987" width="10.7109375" style="20" customWidth="1"/>
    <col min="8988" max="8988" width="17.7109375" style="20" customWidth="1"/>
    <col min="8989" max="9227" width="9.28515625" style="20"/>
    <col min="9228" max="9228" width="3.7109375" style="20" customWidth="1"/>
    <col min="9229" max="9229" width="25.7109375" style="20" customWidth="1"/>
    <col min="9230" max="9230" width="11.28515625" style="20" bestFit="1" customWidth="1"/>
    <col min="9231" max="9231" width="5.42578125" style="20" customWidth="1"/>
    <col min="9232" max="9232" width="13.28515625" style="20" customWidth="1"/>
    <col min="9233" max="9241" width="9.28515625" style="20" customWidth="1"/>
    <col min="9242" max="9243" width="10.7109375" style="20" customWidth="1"/>
    <col min="9244" max="9244" width="17.7109375" style="20" customWidth="1"/>
    <col min="9245" max="9483" width="9.28515625" style="20"/>
    <col min="9484" max="9484" width="3.7109375" style="20" customWidth="1"/>
    <col min="9485" max="9485" width="25.7109375" style="20" customWidth="1"/>
    <col min="9486" max="9486" width="11.28515625" style="20" bestFit="1" customWidth="1"/>
    <col min="9487" max="9487" width="5.42578125" style="20" customWidth="1"/>
    <col min="9488" max="9488" width="13.28515625" style="20" customWidth="1"/>
    <col min="9489" max="9497" width="9.28515625" style="20" customWidth="1"/>
    <col min="9498" max="9499" width="10.7109375" style="20" customWidth="1"/>
    <col min="9500" max="9500" width="17.7109375" style="20" customWidth="1"/>
    <col min="9501" max="9739" width="9.28515625" style="20"/>
    <col min="9740" max="9740" width="3.7109375" style="20" customWidth="1"/>
    <col min="9741" max="9741" width="25.7109375" style="20" customWidth="1"/>
    <col min="9742" max="9742" width="11.28515625" style="20" bestFit="1" customWidth="1"/>
    <col min="9743" max="9743" width="5.42578125" style="20" customWidth="1"/>
    <col min="9744" max="9744" width="13.28515625" style="20" customWidth="1"/>
    <col min="9745" max="9753" width="9.28515625" style="20" customWidth="1"/>
    <col min="9754" max="9755" width="10.7109375" style="20" customWidth="1"/>
    <col min="9756" max="9756" width="17.7109375" style="20" customWidth="1"/>
    <col min="9757" max="9995" width="9.28515625" style="20"/>
    <col min="9996" max="9996" width="3.7109375" style="20" customWidth="1"/>
    <col min="9997" max="9997" width="25.7109375" style="20" customWidth="1"/>
    <col min="9998" max="9998" width="11.28515625" style="20" bestFit="1" customWidth="1"/>
    <col min="9999" max="9999" width="5.42578125" style="20" customWidth="1"/>
    <col min="10000" max="10000" width="13.28515625" style="20" customWidth="1"/>
    <col min="10001" max="10009" width="9.28515625" style="20" customWidth="1"/>
    <col min="10010" max="10011" width="10.7109375" style="20" customWidth="1"/>
    <col min="10012" max="10012" width="17.7109375" style="20" customWidth="1"/>
    <col min="10013" max="10251" width="9.28515625" style="20"/>
    <col min="10252" max="10252" width="3.7109375" style="20" customWidth="1"/>
    <col min="10253" max="10253" width="25.7109375" style="20" customWidth="1"/>
    <col min="10254" max="10254" width="11.28515625" style="20" bestFit="1" customWidth="1"/>
    <col min="10255" max="10255" width="5.42578125" style="20" customWidth="1"/>
    <col min="10256" max="10256" width="13.28515625" style="20" customWidth="1"/>
    <col min="10257" max="10265" width="9.28515625" style="20" customWidth="1"/>
    <col min="10266" max="10267" width="10.7109375" style="20" customWidth="1"/>
    <col min="10268" max="10268" width="17.7109375" style="20" customWidth="1"/>
    <col min="10269" max="10507" width="9.28515625" style="20"/>
    <col min="10508" max="10508" width="3.7109375" style="20" customWidth="1"/>
    <col min="10509" max="10509" width="25.7109375" style="20" customWidth="1"/>
    <col min="10510" max="10510" width="11.28515625" style="20" bestFit="1" customWidth="1"/>
    <col min="10511" max="10511" width="5.42578125" style="20" customWidth="1"/>
    <col min="10512" max="10512" width="13.28515625" style="20" customWidth="1"/>
    <col min="10513" max="10521" width="9.28515625" style="20" customWidth="1"/>
    <col min="10522" max="10523" width="10.7109375" style="20" customWidth="1"/>
    <col min="10524" max="10524" width="17.7109375" style="20" customWidth="1"/>
    <col min="10525" max="10763" width="9.28515625" style="20"/>
    <col min="10764" max="10764" width="3.7109375" style="20" customWidth="1"/>
    <col min="10765" max="10765" width="25.7109375" style="20" customWidth="1"/>
    <col min="10766" max="10766" width="11.28515625" style="20" bestFit="1" customWidth="1"/>
    <col min="10767" max="10767" width="5.42578125" style="20" customWidth="1"/>
    <col min="10768" max="10768" width="13.28515625" style="20" customWidth="1"/>
    <col min="10769" max="10777" width="9.28515625" style="20" customWidth="1"/>
    <col min="10778" max="10779" width="10.7109375" style="20" customWidth="1"/>
    <col min="10780" max="10780" width="17.7109375" style="20" customWidth="1"/>
    <col min="10781" max="11019" width="9.28515625" style="20"/>
    <col min="11020" max="11020" width="3.7109375" style="20" customWidth="1"/>
    <col min="11021" max="11021" width="25.7109375" style="20" customWidth="1"/>
    <col min="11022" max="11022" width="11.28515625" style="20" bestFit="1" customWidth="1"/>
    <col min="11023" max="11023" width="5.42578125" style="20" customWidth="1"/>
    <col min="11024" max="11024" width="13.28515625" style="20" customWidth="1"/>
    <col min="11025" max="11033" width="9.28515625" style="20" customWidth="1"/>
    <col min="11034" max="11035" width="10.7109375" style="20" customWidth="1"/>
    <col min="11036" max="11036" width="17.7109375" style="20" customWidth="1"/>
    <col min="11037" max="11275" width="9.28515625" style="20"/>
    <col min="11276" max="11276" width="3.7109375" style="20" customWidth="1"/>
    <col min="11277" max="11277" width="25.7109375" style="20" customWidth="1"/>
    <col min="11278" max="11278" width="11.28515625" style="20" bestFit="1" customWidth="1"/>
    <col min="11279" max="11279" width="5.42578125" style="20" customWidth="1"/>
    <col min="11280" max="11280" width="13.28515625" style="20" customWidth="1"/>
    <col min="11281" max="11289" width="9.28515625" style="20" customWidth="1"/>
    <col min="11290" max="11291" width="10.7109375" style="20" customWidth="1"/>
    <col min="11292" max="11292" width="17.7109375" style="20" customWidth="1"/>
    <col min="11293" max="11531" width="9.28515625" style="20"/>
    <col min="11532" max="11532" width="3.7109375" style="20" customWidth="1"/>
    <col min="11533" max="11533" width="25.7109375" style="20" customWidth="1"/>
    <col min="11534" max="11534" width="11.28515625" style="20" bestFit="1" customWidth="1"/>
    <col min="11535" max="11535" width="5.42578125" style="20" customWidth="1"/>
    <col min="11536" max="11536" width="13.28515625" style="20" customWidth="1"/>
    <col min="11537" max="11545" width="9.28515625" style="20" customWidth="1"/>
    <col min="11546" max="11547" width="10.7109375" style="20" customWidth="1"/>
    <col min="11548" max="11548" width="17.7109375" style="20" customWidth="1"/>
    <col min="11549" max="11787" width="9.28515625" style="20"/>
    <col min="11788" max="11788" width="3.7109375" style="20" customWidth="1"/>
    <col min="11789" max="11789" width="25.7109375" style="20" customWidth="1"/>
    <col min="11790" max="11790" width="11.28515625" style="20" bestFit="1" customWidth="1"/>
    <col min="11791" max="11791" width="5.42578125" style="20" customWidth="1"/>
    <col min="11792" max="11792" width="13.28515625" style="20" customWidth="1"/>
    <col min="11793" max="11801" width="9.28515625" style="20" customWidth="1"/>
    <col min="11802" max="11803" width="10.7109375" style="20" customWidth="1"/>
    <col min="11804" max="11804" width="17.7109375" style="20" customWidth="1"/>
    <col min="11805" max="12043" width="9.28515625" style="20"/>
    <col min="12044" max="12044" width="3.7109375" style="20" customWidth="1"/>
    <col min="12045" max="12045" width="25.7109375" style="20" customWidth="1"/>
    <col min="12046" max="12046" width="11.28515625" style="20" bestFit="1" customWidth="1"/>
    <col min="12047" max="12047" width="5.42578125" style="20" customWidth="1"/>
    <col min="12048" max="12048" width="13.28515625" style="20" customWidth="1"/>
    <col min="12049" max="12057" width="9.28515625" style="20" customWidth="1"/>
    <col min="12058" max="12059" width="10.7109375" style="20" customWidth="1"/>
    <col min="12060" max="12060" width="17.7109375" style="20" customWidth="1"/>
    <col min="12061" max="12299" width="9.28515625" style="20"/>
    <col min="12300" max="12300" width="3.7109375" style="20" customWidth="1"/>
    <col min="12301" max="12301" width="25.7109375" style="20" customWidth="1"/>
    <col min="12302" max="12302" width="11.28515625" style="20" bestFit="1" customWidth="1"/>
    <col min="12303" max="12303" width="5.42578125" style="20" customWidth="1"/>
    <col min="12304" max="12304" width="13.28515625" style="20" customWidth="1"/>
    <col min="12305" max="12313" width="9.28515625" style="20" customWidth="1"/>
    <col min="12314" max="12315" width="10.7109375" style="20" customWidth="1"/>
    <col min="12316" max="12316" width="17.7109375" style="20" customWidth="1"/>
    <col min="12317" max="12555" width="9.28515625" style="20"/>
    <col min="12556" max="12556" width="3.7109375" style="20" customWidth="1"/>
    <col min="12557" max="12557" width="25.7109375" style="20" customWidth="1"/>
    <col min="12558" max="12558" width="11.28515625" style="20" bestFit="1" customWidth="1"/>
    <col min="12559" max="12559" width="5.42578125" style="20" customWidth="1"/>
    <col min="12560" max="12560" width="13.28515625" style="20" customWidth="1"/>
    <col min="12561" max="12569" width="9.28515625" style="20" customWidth="1"/>
    <col min="12570" max="12571" width="10.7109375" style="20" customWidth="1"/>
    <col min="12572" max="12572" width="17.7109375" style="20" customWidth="1"/>
    <col min="12573" max="12811" width="9.28515625" style="20"/>
    <col min="12812" max="12812" width="3.7109375" style="20" customWidth="1"/>
    <col min="12813" max="12813" width="25.7109375" style="20" customWidth="1"/>
    <col min="12814" max="12814" width="11.28515625" style="20" bestFit="1" customWidth="1"/>
    <col min="12815" max="12815" width="5.42578125" style="20" customWidth="1"/>
    <col min="12816" max="12816" width="13.28515625" style="20" customWidth="1"/>
    <col min="12817" max="12825" width="9.28515625" style="20" customWidth="1"/>
    <col min="12826" max="12827" width="10.7109375" style="20" customWidth="1"/>
    <col min="12828" max="12828" width="17.7109375" style="20" customWidth="1"/>
    <col min="12829" max="13067" width="9.28515625" style="20"/>
    <col min="13068" max="13068" width="3.7109375" style="20" customWidth="1"/>
    <col min="13069" max="13069" width="25.7109375" style="20" customWidth="1"/>
    <col min="13070" max="13070" width="11.28515625" style="20" bestFit="1" customWidth="1"/>
    <col min="13071" max="13071" width="5.42578125" style="20" customWidth="1"/>
    <col min="13072" max="13072" width="13.28515625" style="20" customWidth="1"/>
    <col min="13073" max="13081" width="9.28515625" style="20" customWidth="1"/>
    <col min="13082" max="13083" width="10.7109375" style="20" customWidth="1"/>
    <col min="13084" max="13084" width="17.7109375" style="20" customWidth="1"/>
    <col min="13085" max="13323" width="9.28515625" style="20"/>
    <col min="13324" max="13324" width="3.7109375" style="20" customWidth="1"/>
    <col min="13325" max="13325" width="25.7109375" style="20" customWidth="1"/>
    <col min="13326" max="13326" width="11.28515625" style="20" bestFit="1" customWidth="1"/>
    <col min="13327" max="13327" width="5.42578125" style="20" customWidth="1"/>
    <col min="13328" max="13328" width="13.28515625" style="20" customWidth="1"/>
    <col min="13329" max="13337" width="9.28515625" style="20" customWidth="1"/>
    <col min="13338" max="13339" width="10.7109375" style="20" customWidth="1"/>
    <col min="13340" max="13340" width="17.7109375" style="20" customWidth="1"/>
    <col min="13341" max="13579" width="9.28515625" style="20"/>
    <col min="13580" max="13580" width="3.7109375" style="20" customWidth="1"/>
    <col min="13581" max="13581" width="25.7109375" style="20" customWidth="1"/>
    <col min="13582" max="13582" width="11.28515625" style="20" bestFit="1" customWidth="1"/>
    <col min="13583" max="13583" width="5.42578125" style="20" customWidth="1"/>
    <col min="13584" max="13584" width="13.28515625" style="20" customWidth="1"/>
    <col min="13585" max="13593" width="9.28515625" style="20" customWidth="1"/>
    <col min="13594" max="13595" width="10.7109375" style="20" customWidth="1"/>
    <col min="13596" max="13596" width="17.7109375" style="20" customWidth="1"/>
    <col min="13597" max="13835" width="9.28515625" style="20"/>
    <col min="13836" max="13836" width="3.7109375" style="20" customWidth="1"/>
    <col min="13837" max="13837" width="25.7109375" style="20" customWidth="1"/>
    <col min="13838" max="13838" width="11.28515625" style="20" bestFit="1" customWidth="1"/>
    <col min="13839" max="13839" width="5.42578125" style="20" customWidth="1"/>
    <col min="13840" max="13840" width="13.28515625" style="20" customWidth="1"/>
    <col min="13841" max="13849" width="9.28515625" style="20" customWidth="1"/>
    <col min="13850" max="13851" width="10.7109375" style="20" customWidth="1"/>
    <col min="13852" max="13852" width="17.7109375" style="20" customWidth="1"/>
    <col min="13853" max="14091" width="9.28515625" style="20"/>
    <col min="14092" max="14092" width="3.7109375" style="20" customWidth="1"/>
    <col min="14093" max="14093" width="25.7109375" style="20" customWidth="1"/>
    <col min="14094" max="14094" width="11.28515625" style="20" bestFit="1" customWidth="1"/>
    <col min="14095" max="14095" width="5.42578125" style="20" customWidth="1"/>
    <col min="14096" max="14096" width="13.28515625" style="20" customWidth="1"/>
    <col min="14097" max="14105" width="9.28515625" style="20" customWidth="1"/>
    <col min="14106" max="14107" width="10.7109375" style="20" customWidth="1"/>
    <col min="14108" max="14108" width="17.7109375" style="20" customWidth="1"/>
    <col min="14109" max="14347" width="9.28515625" style="20"/>
    <col min="14348" max="14348" width="3.7109375" style="20" customWidth="1"/>
    <col min="14349" max="14349" width="25.7109375" style="20" customWidth="1"/>
    <col min="14350" max="14350" width="11.28515625" style="20" bestFit="1" customWidth="1"/>
    <col min="14351" max="14351" width="5.42578125" style="20" customWidth="1"/>
    <col min="14352" max="14352" width="13.28515625" style="20" customWidth="1"/>
    <col min="14353" max="14361" width="9.28515625" style="20" customWidth="1"/>
    <col min="14362" max="14363" width="10.7109375" style="20" customWidth="1"/>
    <col min="14364" max="14364" width="17.7109375" style="20" customWidth="1"/>
    <col min="14365" max="14603" width="9.28515625" style="20"/>
    <col min="14604" max="14604" width="3.7109375" style="20" customWidth="1"/>
    <col min="14605" max="14605" width="25.7109375" style="20" customWidth="1"/>
    <col min="14606" max="14606" width="11.28515625" style="20" bestFit="1" customWidth="1"/>
    <col min="14607" max="14607" width="5.42578125" style="20" customWidth="1"/>
    <col min="14608" max="14608" width="13.28515625" style="20" customWidth="1"/>
    <col min="14609" max="14617" width="9.28515625" style="20" customWidth="1"/>
    <col min="14618" max="14619" width="10.7109375" style="20" customWidth="1"/>
    <col min="14620" max="14620" width="17.7109375" style="20" customWidth="1"/>
    <col min="14621" max="14859" width="9.28515625" style="20"/>
    <col min="14860" max="14860" width="3.7109375" style="20" customWidth="1"/>
    <col min="14861" max="14861" width="25.7109375" style="20" customWidth="1"/>
    <col min="14862" max="14862" width="11.28515625" style="20" bestFit="1" customWidth="1"/>
    <col min="14863" max="14863" width="5.42578125" style="20" customWidth="1"/>
    <col min="14864" max="14864" width="13.28515625" style="20" customWidth="1"/>
    <col min="14865" max="14873" width="9.28515625" style="20" customWidth="1"/>
    <col min="14874" max="14875" width="10.7109375" style="20" customWidth="1"/>
    <col min="14876" max="14876" width="17.7109375" style="20" customWidth="1"/>
    <col min="14877" max="15115" width="9.28515625" style="20"/>
    <col min="15116" max="15116" width="3.7109375" style="20" customWidth="1"/>
    <col min="15117" max="15117" width="25.7109375" style="20" customWidth="1"/>
    <col min="15118" max="15118" width="11.28515625" style="20" bestFit="1" customWidth="1"/>
    <col min="15119" max="15119" width="5.42578125" style="20" customWidth="1"/>
    <col min="15120" max="15120" width="13.28515625" style="20" customWidth="1"/>
    <col min="15121" max="15129" width="9.28515625" style="20" customWidth="1"/>
    <col min="15130" max="15131" width="10.7109375" style="20" customWidth="1"/>
    <col min="15132" max="15132" width="17.7109375" style="20" customWidth="1"/>
    <col min="15133" max="15371" width="9.28515625" style="20"/>
    <col min="15372" max="15372" width="3.7109375" style="20" customWidth="1"/>
    <col min="15373" max="15373" width="25.7109375" style="20" customWidth="1"/>
    <col min="15374" max="15374" width="11.28515625" style="20" bestFit="1" customWidth="1"/>
    <col min="15375" max="15375" width="5.42578125" style="20" customWidth="1"/>
    <col min="15376" max="15376" width="13.28515625" style="20" customWidth="1"/>
    <col min="15377" max="15385" width="9.28515625" style="20" customWidth="1"/>
    <col min="15386" max="15387" width="10.7109375" style="20" customWidth="1"/>
    <col min="15388" max="15388" width="17.7109375" style="20" customWidth="1"/>
    <col min="15389" max="15627" width="9.28515625" style="20"/>
    <col min="15628" max="15628" width="3.7109375" style="20" customWidth="1"/>
    <col min="15629" max="15629" width="25.7109375" style="20" customWidth="1"/>
    <col min="15630" max="15630" width="11.28515625" style="20" bestFit="1" customWidth="1"/>
    <col min="15631" max="15631" width="5.42578125" style="20" customWidth="1"/>
    <col min="15632" max="15632" width="13.28515625" style="20" customWidth="1"/>
    <col min="15633" max="15641" width="9.28515625" style="20" customWidth="1"/>
    <col min="15642" max="15643" width="10.7109375" style="20" customWidth="1"/>
    <col min="15644" max="15644" width="17.7109375" style="20" customWidth="1"/>
    <col min="15645" max="15883" width="9.28515625" style="20"/>
    <col min="15884" max="15884" width="3.7109375" style="20" customWidth="1"/>
    <col min="15885" max="15885" width="25.7109375" style="20" customWidth="1"/>
    <col min="15886" max="15886" width="11.28515625" style="20" bestFit="1" customWidth="1"/>
    <col min="15887" max="15887" width="5.42578125" style="20" customWidth="1"/>
    <col min="15888" max="15888" width="13.28515625" style="20" customWidth="1"/>
    <col min="15889" max="15897" width="9.28515625" style="20" customWidth="1"/>
    <col min="15898" max="15899" width="10.7109375" style="20" customWidth="1"/>
    <col min="15900" max="15900" width="17.7109375" style="20" customWidth="1"/>
    <col min="15901" max="16139" width="9.28515625" style="20"/>
    <col min="16140" max="16140" width="3.7109375" style="20" customWidth="1"/>
    <col min="16141" max="16141" width="25.7109375" style="20" customWidth="1"/>
    <col min="16142" max="16142" width="11.28515625" style="20" bestFit="1" customWidth="1"/>
    <col min="16143" max="16143" width="5.42578125" style="20" customWidth="1"/>
    <col min="16144" max="16144" width="13.28515625" style="20" customWidth="1"/>
    <col min="16145" max="16153" width="9.28515625" style="20" customWidth="1"/>
    <col min="16154" max="16155" width="10.7109375" style="20" customWidth="1"/>
    <col min="16156" max="16156" width="17.7109375" style="20" customWidth="1"/>
    <col min="16157" max="16384" width="9.28515625" style="20"/>
  </cols>
  <sheetData>
    <row r="1" spans="1:121" customFormat="1" ht="15.75" thickBot="1" x14ac:dyDescent="0.3">
      <c r="A1" s="46" t="s">
        <v>61</v>
      </c>
      <c r="C1" t="s">
        <v>64</v>
      </c>
      <c r="D1" s="371" t="str">
        <f>Totals!C1</f>
        <v>Offeror's Name</v>
      </c>
      <c r="E1" s="372"/>
      <c r="F1" s="372"/>
      <c r="G1" s="372"/>
      <c r="H1" s="372"/>
      <c r="I1" s="372"/>
      <c r="J1" s="373"/>
    </row>
    <row r="2" spans="1:121" customFormat="1" ht="15.75" thickBot="1" x14ac:dyDescent="0.3">
      <c r="A2" s="42" t="s">
        <v>63</v>
      </c>
      <c r="C2" t="s">
        <v>66</v>
      </c>
      <c r="D2" s="371">
        <f>Totals!C2</f>
        <v>36526</v>
      </c>
      <c r="E2" s="372"/>
      <c r="F2" s="373"/>
      <c r="G2" s="47"/>
      <c r="H2" s="47"/>
      <c r="I2" s="47"/>
      <c r="J2" s="47"/>
    </row>
    <row r="3" spans="1:121" customFormat="1" x14ac:dyDescent="0.25">
      <c r="A3" s="42" t="s">
        <v>62</v>
      </c>
      <c r="M3">
        <f>300000/30000000</f>
        <v>0.01</v>
      </c>
    </row>
    <row r="4" spans="1:121" customFormat="1" ht="20.45" customHeight="1" x14ac:dyDescent="0.3">
      <c r="A4" s="48" t="s">
        <v>70</v>
      </c>
    </row>
    <row r="5" spans="1:121" x14ac:dyDescent="0.25">
      <c r="A5" s="411" t="s">
        <v>79</v>
      </c>
      <c r="B5" s="411"/>
      <c r="C5" s="411"/>
      <c r="D5" s="411"/>
      <c r="E5" s="411"/>
      <c r="F5" s="411"/>
      <c r="G5" s="411"/>
      <c r="H5" s="411"/>
      <c r="I5" s="411"/>
      <c r="J5" s="411"/>
      <c r="K5" s="411"/>
      <c r="L5" s="411"/>
      <c r="M5" s="411"/>
      <c r="N5" s="411"/>
      <c r="O5" s="411"/>
      <c r="P5" s="411"/>
      <c r="Q5" s="411"/>
    </row>
    <row r="6" spans="1:121" s="11" customFormat="1" x14ac:dyDescent="0.25">
      <c r="A6" s="8"/>
      <c r="B6" s="9"/>
      <c r="C6" s="9"/>
      <c r="D6" s="9"/>
      <c r="E6" s="9"/>
      <c r="F6" s="14"/>
      <c r="G6" s="10"/>
      <c r="H6" s="10"/>
      <c r="I6" s="10"/>
      <c r="J6" s="10"/>
      <c r="K6" s="10"/>
      <c r="L6" s="10"/>
      <c r="M6" s="10"/>
      <c r="N6" s="10"/>
      <c r="O6" s="10"/>
      <c r="P6" s="10"/>
      <c r="Q6" s="10"/>
      <c r="R6" s="10"/>
      <c r="S6" s="10"/>
      <c r="T6" s="10"/>
      <c r="U6" s="10"/>
      <c r="V6" s="10"/>
      <c r="W6" s="10"/>
      <c r="X6" s="10"/>
      <c r="Y6"/>
      <c r="Z6" s="10"/>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row>
    <row r="7" spans="1:121" s="67" customFormat="1" ht="54" customHeight="1" x14ac:dyDescent="0.25">
      <c r="A7" s="63" t="s">
        <v>1</v>
      </c>
      <c r="B7" s="64" t="s">
        <v>54</v>
      </c>
      <c r="C7" s="64" t="s">
        <v>12</v>
      </c>
      <c r="D7" s="64" t="s">
        <v>4</v>
      </c>
      <c r="E7" s="64" t="s">
        <v>129</v>
      </c>
      <c r="F7" s="65"/>
      <c r="G7" s="64" t="str">
        <f>'Labor Category Rates'!A12</f>
        <v>Application Architect, Lead</v>
      </c>
      <c r="H7" s="64" t="str">
        <f>'Labor Category Rates'!A13</f>
        <v>Application Developer, Advanced Technology (Senior)</v>
      </c>
      <c r="I7" s="64" t="str">
        <f>'Labor Category Rates'!A14</f>
        <v>Application Development Expert</v>
      </c>
      <c r="J7" s="64" t="str">
        <f>'Labor Category Rates'!A15</f>
        <v>Applications Programmer</v>
      </c>
      <c r="K7" s="64" t="str">
        <f>'Labor Category Rates'!A16</f>
        <v>Business Process Consultant (Senior)</v>
      </c>
      <c r="L7" s="64" t="str">
        <f>'Labor Category Rates'!A17</f>
        <v>Change Management Expert/Lead</v>
      </c>
      <c r="M7" s="64" t="str">
        <f>'Labor Category Rates'!A18</f>
        <v>Computer Operations Center, Specialist</v>
      </c>
      <c r="N7" s="64" t="str">
        <f>'Labor Category Rates'!A19</f>
        <v>Database Management Specialist (Senior)</v>
      </c>
      <c r="O7" s="64" t="str">
        <f>'Labor Category Rates'!A20</f>
        <v>Database Manager</v>
      </c>
      <c r="P7" s="64" t="str">
        <f>'Labor Category Rates'!A21</f>
        <v>Information Security Engineer</v>
      </c>
      <c r="Q7" s="64" t="str">
        <f>'Labor Category Rates'!A22</f>
        <v>Internet/Intranet Site Developer (Senior)</v>
      </c>
      <c r="R7" s="64" t="str">
        <f>'Labor Category Rates'!A23</f>
        <v>Internet/Web Architect</v>
      </c>
      <c r="S7" s="64" t="str">
        <f>'Labor Category Rates'!A24</f>
        <v>Network Administrator</v>
      </c>
      <c r="T7" s="64" t="str">
        <f>'Labor Category Rates'!A25</f>
        <v>Network Security Engineer</v>
      </c>
      <c r="U7" s="64" t="str">
        <f>'Labor Category Rates'!A26</f>
        <v>Planner, Information Technology (Senior)</v>
      </c>
      <c r="V7" s="64" t="str">
        <f>'Labor Category Rates'!A27</f>
        <v>Program Manager</v>
      </c>
      <c r="W7" s="64" t="str">
        <f>'Labor Category Rates'!A28</f>
        <v>Project Control Specialist</v>
      </c>
      <c r="X7" s="64" t="s">
        <v>73</v>
      </c>
      <c r="Y7" s="66"/>
      <c r="Z7" s="64" t="s">
        <v>71</v>
      </c>
      <c r="AA7" s="66"/>
      <c r="AB7" s="66"/>
      <c r="AC7" t="s">
        <v>139</v>
      </c>
      <c r="AD7" s="66"/>
      <c r="AE7" s="66"/>
      <c r="AF7" s="66"/>
      <c r="AG7" s="66"/>
      <c r="AH7" s="66"/>
      <c r="AI7" s="66"/>
      <c r="AJ7" s="66"/>
      <c r="AK7" s="66"/>
      <c r="AL7" s="66"/>
      <c r="AM7" s="66"/>
      <c r="AN7" s="66"/>
      <c r="AO7" s="66"/>
      <c r="AP7" s="66"/>
      <c r="AQ7" s="66"/>
      <c r="AR7" s="66"/>
      <c r="AS7" s="66"/>
      <c r="AT7" s="66"/>
      <c r="AU7" s="66"/>
      <c r="AV7" s="66"/>
      <c r="AW7" s="66"/>
      <c r="AX7" s="66"/>
      <c r="AY7" s="66"/>
      <c r="AZ7" s="66"/>
      <c r="BA7" s="66"/>
      <c r="BB7" s="66"/>
      <c r="BC7" s="66"/>
      <c r="BD7" s="66"/>
      <c r="BE7" s="66"/>
      <c r="BF7" s="66"/>
      <c r="BG7" s="66"/>
      <c r="BH7" s="66"/>
      <c r="BI7" s="66"/>
      <c r="BJ7" s="66"/>
      <c r="BK7" s="66"/>
      <c r="BL7" s="66"/>
      <c r="BM7" s="66"/>
      <c r="BN7" s="66"/>
      <c r="BO7" s="66"/>
      <c r="BP7" s="66"/>
      <c r="BQ7" s="66"/>
      <c r="BR7" s="66"/>
      <c r="BS7" s="66"/>
      <c r="BT7" s="66"/>
      <c r="BU7" s="66"/>
      <c r="BV7" s="66"/>
      <c r="BW7" s="66"/>
      <c r="BX7" s="66"/>
      <c r="BY7" s="66"/>
      <c r="BZ7" s="66"/>
      <c r="CA7" s="66"/>
      <c r="CB7" s="66"/>
      <c r="CC7" s="66"/>
      <c r="CD7" s="66"/>
      <c r="CE7" s="66"/>
      <c r="CF7" s="66"/>
      <c r="CG7" s="66"/>
      <c r="CH7" s="66"/>
      <c r="CI7" s="66"/>
      <c r="CJ7" s="66"/>
      <c r="CK7" s="66"/>
      <c r="CL7" s="66"/>
      <c r="CM7" s="66"/>
      <c r="CN7" s="66"/>
      <c r="CO7" s="66"/>
      <c r="CP7" s="66"/>
      <c r="CQ7" s="66"/>
      <c r="CR7" s="66"/>
      <c r="CS7" s="66"/>
      <c r="CT7" s="66"/>
      <c r="CU7" s="66"/>
      <c r="CV7" s="66"/>
      <c r="CW7" s="66"/>
      <c r="CX7" s="66"/>
      <c r="CY7" s="66"/>
      <c r="CZ7" s="66"/>
      <c r="DA7" s="66"/>
      <c r="DB7" s="66"/>
      <c r="DC7" s="66"/>
      <c r="DD7" s="66"/>
      <c r="DE7" s="66"/>
      <c r="DF7" s="66"/>
      <c r="DG7" s="66"/>
      <c r="DH7" s="66"/>
      <c r="DI7" s="66"/>
      <c r="DJ7" s="66"/>
      <c r="DK7" s="66"/>
      <c r="DL7" s="66"/>
      <c r="DM7" s="66"/>
      <c r="DN7" s="66"/>
      <c r="DO7" s="66"/>
      <c r="DP7" s="66"/>
      <c r="DQ7" s="66"/>
    </row>
    <row r="8" spans="1:121" s="69" customFormat="1" ht="10.5" customHeight="1" x14ac:dyDescent="0.25">
      <c r="A8" s="426">
        <v>1</v>
      </c>
      <c r="B8" s="434" t="s">
        <v>136</v>
      </c>
      <c r="C8" s="408">
        <v>100000000</v>
      </c>
      <c r="D8" s="436"/>
      <c r="E8" s="414">
        <v>0.03</v>
      </c>
      <c r="F8" s="405"/>
      <c r="G8" s="401" t="s">
        <v>2</v>
      </c>
      <c r="H8" s="401" t="s">
        <v>2</v>
      </c>
      <c r="I8" s="401" t="s">
        <v>2</v>
      </c>
      <c r="J8" s="401" t="s">
        <v>2</v>
      </c>
      <c r="K8" s="401" t="s">
        <v>2</v>
      </c>
      <c r="L8" s="401" t="s">
        <v>2</v>
      </c>
      <c r="M8" s="401" t="s">
        <v>2</v>
      </c>
      <c r="N8" s="401" t="s">
        <v>2</v>
      </c>
      <c r="O8" s="401" t="s">
        <v>2</v>
      </c>
      <c r="P8" s="401" t="s">
        <v>2</v>
      </c>
      <c r="Q8" s="401" t="s">
        <v>2</v>
      </c>
      <c r="R8" s="401" t="s">
        <v>2</v>
      </c>
      <c r="S8" s="401" t="s">
        <v>2</v>
      </c>
      <c r="T8" s="401" t="s">
        <v>2</v>
      </c>
      <c r="U8" s="401" t="s">
        <v>2</v>
      </c>
      <c r="V8" s="401" t="s">
        <v>2</v>
      </c>
      <c r="W8" s="401" t="s">
        <v>2</v>
      </c>
      <c r="X8" s="401" t="s">
        <v>2</v>
      </c>
      <c r="Y8" s="68"/>
      <c r="Z8" s="401">
        <f>SUM(G8:X9)</f>
        <v>0</v>
      </c>
      <c r="AA8" s="68"/>
      <c r="AB8" s="68"/>
      <c r="AC8" t="s">
        <v>140</v>
      </c>
      <c r="AD8" s="68"/>
      <c r="AE8" s="68"/>
      <c r="AF8" s="68"/>
      <c r="AG8" s="68"/>
      <c r="AH8" s="68"/>
      <c r="AI8" s="68"/>
      <c r="AJ8" s="68"/>
      <c r="AK8" s="68"/>
      <c r="AL8" s="68"/>
      <c r="AM8" s="68"/>
      <c r="AN8" s="68"/>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c r="BV8" s="68"/>
      <c r="BW8" s="68"/>
      <c r="BX8" s="68"/>
      <c r="BY8" s="68"/>
      <c r="BZ8" s="68"/>
      <c r="CA8" s="68"/>
      <c r="CB8" s="68"/>
      <c r="CC8" s="68"/>
      <c r="CD8" s="68"/>
      <c r="CE8" s="68"/>
      <c r="CF8" s="68"/>
      <c r="CG8" s="68"/>
      <c r="CH8" s="68"/>
      <c r="CI8" s="68"/>
      <c r="CJ8" s="68"/>
      <c r="CK8" s="68"/>
      <c r="CL8" s="68"/>
      <c r="CM8" s="68"/>
      <c r="CN8" s="68"/>
      <c r="CO8" s="68"/>
      <c r="CP8" s="68"/>
      <c r="CQ8" s="68"/>
      <c r="CR8" s="68"/>
      <c r="CS8" s="68"/>
      <c r="CT8" s="68"/>
      <c r="CU8" s="68"/>
      <c r="CV8" s="68"/>
      <c r="CW8" s="68"/>
      <c r="CX8" s="68"/>
      <c r="CY8" s="68"/>
      <c r="CZ8" s="68"/>
      <c r="DA8" s="68"/>
      <c r="DB8" s="68"/>
      <c r="DC8" s="68"/>
      <c r="DD8" s="68"/>
      <c r="DE8" s="68"/>
      <c r="DF8" s="68"/>
      <c r="DG8" s="68"/>
      <c r="DH8" s="68"/>
      <c r="DI8" s="68"/>
      <c r="DJ8" s="68"/>
      <c r="DK8" s="68"/>
      <c r="DL8" s="68"/>
      <c r="DM8" s="68"/>
      <c r="DN8" s="68"/>
      <c r="DO8" s="68"/>
      <c r="DP8" s="68"/>
      <c r="DQ8" s="68"/>
    </row>
    <row r="9" spans="1:121" s="69" customFormat="1" ht="70.349999999999994" customHeight="1" x14ac:dyDescent="0.25">
      <c r="A9" s="438"/>
      <c r="B9" s="435"/>
      <c r="C9" s="409"/>
      <c r="D9" s="437"/>
      <c r="E9" s="414"/>
      <c r="F9" s="405"/>
      <c r="G9" s="402"/>
      <c r="H9" s="402"/>
      <c r="I9" s="402"/>
      <c r="J9" s="402"/>
      <c r="K9" s="402"/>
      <c r="L9" s="402"/>
      <c r="M9" s="402"/>
      <c r="N9" s="402"/>
      <c r="O9" s="402"/>
      <c r="P9" s="402"/>
      <c r="Q9" s="402"/>
      <c r="R9" s="402"/>
      <c r="S9" s="402"/>
      <c r="T9" s="402"/>
      <c r="U9" s="402"/>
      <c r="V9" s="402"/>
      <c r="W9" s="402"/>
      <c r="X9" s="402"/>
      <c r="Y9" s="68"/>
      <c r="Z9" s="402"/>
      <c r="AA9" s="68"/>
      <c r="AB9" s="68"/>
      <c r="AC9" t="s">
        <v>141</v>
      </c>
      <c r="AD9" s="68"/>
      <c r="AE9" s="68"/>
      <c r="AF9" s="68"/>
      <c r="AG9" s="68"/>
      <c r="AH9" s="68"/>
      <c r="AI9" s="68"/>
      <c r="AJ9" s="68"/>
      <c r="AK9" s="68"/>
      <c r="AL9" s="68"/>
      <c r="AM9" s="68"/>
      <c r="AN9" s="68"/>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c r="BV9" s="68"/>
      <c r="BW9" s="68"/>
      <c r="BX9" s="68"/>
      <c r="BY9" s="68"/>
      <c r="BZ9" s="68"/>
      <c r="CA9" s="68"/>
      <c r="CB9" s="68"/>
      <c r="CC9" s="68"/>
      <c r="CD9" s="68"/>
      <c r="CE9" s="68"/>
      <c r="CF9" s="68"/>
      <c r="CG9" s="68"/>
      <c r="CH9" s="68"/>
      <c r="CI9" s="68"/>
      <c r="CJ9" s="68"/>
      <c r="CK9" s="68"/>
      <c r="CL9" s="68"/>
      <c r="CM9" s="68"/>
      <c r="CN9" s="68"/>
      <c r="CO9" s="68"/>
      <c r="CP9" s="68"/>
      <c r="CQ9" s="68"/>
      <c r="CR9" s="68"/>
      <c r="CS9" s="68"/>
      <c r="CT9" s="68"/>
      <c r="CU9" s="68"/>
      <c r="CV9" s="68"/>
      <c r="CW9" s="68"/>
      <c r="CX9" s="68"/>
      <c r="CY9" s="68"/>
      <c r="CZ9" s="68"/>
      <c r="DA9" s="68"/>
      <c r="DB9" s="68"/>
      <c r="DC9" s="68"/>
      <c r="DD9" s="68"/>
      <c r="DE9" s="68"/>
      <c r="DF9" s="68"/>
      <c r="DG9" s="68"/>
      <c r="DH9" s="68"/>
      <c r="DI9" s="68"/>
      <c r="DJ9" s="68"/>
      <c r="DK9" s="68"/>
      <c r="DL9" s="68"/>
      <c r="DM9" s="68"/>
      <c r="DN9" s="68"/>
      <c r="DO9" s="68"/>
      <c r="DP9" s="68"/>
      <c r="DQ9" s="68"/>
    </row>
    <row r="10" spans="1:121" s="69" customFormat="1" ht="10.5" customHeight="1" x14ac:dyDescent="0.25">
      <c r="A10" s="426">
        <f>A8+1</f>
        <v>2</v>
      </c>
      <c r="B10" s="434" t="s">
        <v>137</v>
      </c>
      <c r="C10" s="408">
        <v>10000000</v>
      </c>
      <c r="D10" s="436"/>
      <c r="E10" s="414">
        <v>0.03</v>
      </c>
      <c r="F10" s="405"/>
      <c r="G10" s="401" t="s">
        <v>2</v>
      </c>
      <c r="H10" s="401" t="s">
        <v>2</v>
      </c>
      <c r="I10" s="401" t="s">
        <v>3</v>
      </c>
      <c r="J10" s="401" t="s">
        <v>3</v>
      </c>
      <c r="K10" s="401" t="s">
        <v>3</v>
      </c>
      <c r="L10" s="401" t="s">
        <v>3</v>
      </c>
      <c r="M10" s="401" t="s">
        <v>3</v>
      </c>
      <c r="N10" s="401" t="s">
        <v>3</v>
      </c>
      <c r="O10" s="401" t="s">
        <v>3</v>
      </c>
      <c r="P10" s="401" t="s">
        <v>3</v>
      </c>
      <c r="Q10" s="401" t="s">
        <v>3</v>
      </c>
      <c r="R10" s="401" t="s">
        <v>3</v>
      </c>
      <c r="S10" s="401" t="s">
        <v>3</v>
      </c>
      <c r="T10" s="401" t="s">
        <v>3</v>
      </c>
      <c r="U10" s="401" t="s">
        <v>3</v>
      </c>
      <c r="V10" s="401" t="s">
        <v>3</v>
      </c>
      <c r="W10" s="401" t="s">
        <v>3</v>
      </c>
      <c r="X10" s="401" t="s">
        <v>3</v>
      </c>
      <c r="Y10" s="68"/>
      <c r="Z10" s="401">
        <f>SUM(G10:X11)</f>
        <v>0</v>
      </c>
      <c r="AA10" s="68"/>
      <c r="AB10" s="68"/>
      <c r="AC10" t="s">
        <v>144</v>
      </c>
      <c r="AD10" s="68"/>
      <c r="AE10" s="68"/>
      <c r="AF10" s="68"/>
      <c r="AG10" s="68"/>
      <c r="AH10" s="68"/>
      <c r="AI10" s="68"/>
      <c r="AJ10" s="68"/>
      <c r="AK10" s="68"/>
      <c r="AL10" s="68"/>
      <c r="AM10" s="68"/>
      <c r="AN10" s="68"/>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c r="BV10" s="68"/>
      <c r="BW10" s="68"/>
      <c r="BX10" s="68"/>
      <c r="BY10" s="68"/>
      <c r="BZ10" s="68"/>
      <c r="CA10" s="68"/>
      <c r="CB10" s="68"/>
      <c r="CC10" s="68"/>
      <c r="CD10" s="68"/>
      <c r="CE10" s="68"/>
      <c r="CF10" s="68"/>
      <c r="CG10" s="68"/>
      <c r="CH10" s="68"/>
      <c r="CI10" s="68"/>
      <c r="CJ10" s="68"/>
      <c r="CK10" s="68"/>
      <c r="CL10" s="68"/>
      <c r="CM10" s="68"/>
      <c r="CN10" s="68"/>
      <c r="CO10" s="68"/>
      <c r="CP10" s="68"/>
      <c r="CQ10" s="68"/>
      <c r="CR10" s="68"/>
      <c r="CS10" s="68"/>
      <c r="CT10" s="68"/>
      <c r="CU10" s="68"/>
      <c r="CV10" s="68"/>
      <c r="CW10" s="68"/>
      <c r="CX10" s="68"/>
      <c r="CY10" s="68"/>
      <c r="CZ10" s="68"/>
      <c r="DA10" s="68"/>
      <c r="DB10" s="68"/>
      <c r="DC10" s="68"/>
      <c r="DD10" s="68"/>
      <c r="DE10" s="68"/>
      <c r="DF10" s="68"/>
      <c r="DG10" s="68"/>
      <c r="DH10" s="68"/>
      <c r="DI10" s="68"/>
      <c r="DJ10" s="68"/>
      <c r="DK10" s="68"/>
      <c r="DL10" s="68"/>
      <c r="DM10" s="68"/>
      <c r="DN10" s="68"/>
      <c r="DO10" s="68"/>
      <c r="DP10" s="68"/>
      <c r="DQ10" s="68"/>
    </row>
    <row r="11" spans="1:121" s="69" customFormat="1" ht="55.35" customHeight="1" x14ac:dyDescent="0.25">
      <c r="A11" s="426"/>
      <c r="B11" s="435"/>
      <c r="C11" s="409"/>
      <c r="D11" s="437"/>
      <c r="E11" s="414"/>
      <c r="F11" s="405"/>
      <c r="G11" s="402"/>
      <c r="H11" s="402"/>
      <c r="I11" s="402"/>
      <c r="J11" s="402"/>
      <c r="K11" s="402"/>
      <c r="L11" s="402"/>
      <c r="M11" s="402"/>
      <c r="N11" s="402"/>
      <c r="O11" s="402"/>
      <c r="P11" s="402"/>
      <c r="Q11" s="402"/>
      <c r="R11" s="402"/>
      <c r="S11" s="402"/>
      <c r="T11" s="402"/>
      <c r="U11" s="402"/>
      <c r="V11" s="402"/>
      <c r="W11" s="402"/>
      <c r="X11" s="402"/>
      <c r="Y11" s="68"/>
      <c r="Z11" s="402"/>
      <c r="AA11" s="68"/>
      <c r="AB11" s="68"/>
      <c r="AC11" t="s">
        <v>146</v>
      </c>
      <c r="AD11" s="68"/>
      <c r="AE11" s="68"/>
      <c r="AF11" s="68"/>
      <c r="AG11" s="68"/>
      <c r="AH11" s="68"/>
      <c r="AI11" s="68"/>
      <c r="AJ11" s="68"/>
      <c r="AK11" s="68"/>
      <c r="AL11" s="68"/>
      <c r="AM11" s="68"/>
      <c r="AN11" s="68"/>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c r="BV11" s="68"/>
      <c r="BW11" s="68"/>
      <c r="BX11" s="68"/>
      <c r="BY11" s="68"/>
      <c r="BZ11" s="68"/>
      <c r="CA11" s="68"/>
      <c r="CB11" s="68"/>
      <c r="CC11" s="68"/>
      <c r="CD11" s="68"/>
      <c r="CE11" s="68"/>
      <c r="CF11" s="68"/>
      <c r="CG11" s="68"/>
      <c r="CH11" s="68"/>
      <c r="CI11" s="68"/>
      <c r="CJ11" s="68"/>
      <c r="CK11" s="68"/>
      <c r="CL11" s="68"/>
      <c r="CM11" s="68"/>
      <c r="CN11" s="68"/>
      <c r="CO11" s="68"/>
      <c r="CP11" s="68"/>
      <c r="CQ11" s="68"/>
      <c r="CR11" s="68"/>
      <c r="CS11" s="68"/>
      <c r="CT11" s="68"/>
      <c r="CU11" s="68"/>
      <c r="CV11" s="68"/>
      <c r="CW11" s="68"/>
      <c r="CX11" s="68"/>
      <c r="CY11" s="68"/>
      <c r="CZ11" s="68"/>
      <c r="DA11" s="68"/>
      <c r="DB11" s="68"/>
      <c r="DC11" s="68"/>
      <c r="DD11" s="68"/>
      <c r="DE11" s="68"/>
      <c r="DF11" s="68"/>
      <c r="DG11" s="68"/>
      <c r="DH11" s="68"/>
      <c r="DI11" s="68"/>
      <c r="DJ11" s="68"/>
      <c r="DK11" s="68"/>
      <c r="DL11" s="68"/>
      <c r="DM11" s="68"/>
      <c r="DN11" s="68"/>
      <c r="DO11" s="68"/>
      <c r="DP11" s="68"/>
      <c r="DQ11" s="68"/>
    </row>
    <row r="12" spans="1:121" s="69" customFormat="1" ht="10.5" customHeight="1" x14ac:dyDescent="0.25">
      <c r="A12" s="433">
        <f>A10+1</f>
        <v>3</v>
      </c>
      <c r="B12" s="429" t="s">
        <v>90</v>
      </c>
      <c r="C12" s="408">
        <v>1000000</v>
      </c>
      <c r="D12" s="429"/>
      <c r="E12" s="414">
        <v>0.01</v>
      </c>
      <c r="F12" s="405"/>
      <c r="G12" s="401" t="s">
        <v>2</v>
      </c>
      <c r="H12" s="401" t="s">
        <v>2</v>
      </c>
      <c r="I12" s="401" t="s">
        <v>3</v>
      </c>
      <c r="J12" s="401" t="s">
        <v>3</v>
      </c>
      <c r="K12" s="401" t="s">
        <v>3</v>
      </c>
      <c r="L12" s="401" t="s">
        <v>3</v>
      </c>
      <c r="M12" s="401" t="s">
        <v>3</v>
      </c>
      <c r="N12" s="401" t="s">
        <v>3</v>
      </c>
      <c r="O12" s="401" t="s">
        <v>3</v>
      </c>
      <c r="P12" s="401" t="s">
        <v>3</v>
      </c>
      <c r="Q12" s="401" t="s">
        <v>3</v>
      </c>
      <c r="R12" s="401" t="s">
        <v>3</v>
      </c>
      <c r="S12" s="401" t="s">
        <v>3</v>
      </c>
      <c r="T12" s="401" t="s">
        <v>3</v>
      </c>
      <c r="U12" s="401" t="s">
        <v>3</v>
      </c>
      <c r="V12" s="401" t="s">
        <v>3</v>
      </c>
      <c r="W12" s="401" t="s">
        <v>3</v>
      </c>
      <c r="X12" s="401" t="s">
        <v>3</v>
      </c>
      <c r="Y12" s="68"/>
      <c r="Z12" s="401">
        <f>SUM(G12:X13)</f>
        <v>0</v>
      </c>
      <c r="AA12" s="68"/>
      <c r="AB12" s="68"/>
      <c r="AC12" t="s">
        <v>142</v>
      </c>
      <c r="AD12" s="68"/>
      <c r="AE12" s="68"/>
      <c r="AF12" s="68"/>
      <c r="AG12" s="68"/>
      <c r="AH12" s="68"/>
      <c r="AI12" s="68"/>
      <c r="AJ12" s="68"/>
      <c r="AK12" s="68"/>
      <c r="AL12" s="68"/>
      <c r="AM12" s="68"/>
      <c r="AN12" s="68"/>
      <c r="AO12" s="68"/>
      <c r="AP12" s="68"/>
      <c r="AQ12" s="68"/>
      <c r="AR12" s="68"/>
      <c r="AS12" s="68"/>
      <c r="AT12" s="68"/>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c r="BV12" s="68"/>
      <c r="BW12" s="68"/>
      <c r="BX12" s="68"/>
      <c r="BY12" s="68"/>
      <c r="BZ12" s="68"/>
      <c r="CA12" s="68"/>
      <c r="CB12" s="68"/>
      <c r="CC12" s="68"/>
      <c r="CD12" s="68"/>
      <c r="CE12" s="68"/>
      <c r="CF12" s="68"/>
      <c r="CG12" s="68"/>
      <c r="CH12" s="68"/>
      <c r="CI12" s="68"/>
      <c r="CJ12" s="68"/>
      <c r="CK12" s="68"/>
      <c r="CL12" s="68"/>
      <c r="CM12" s="68"/>
      <c r="CN12" s="68"/>
      <c r="CO12" s="68"/>
      <c r="CP12" s="68"/>
      <c r="CQ12" s="68"/>
      <c r="CR12" s="68"/>
      <c r="CS12" s="68"/>
      <c r="CT12" s="68"/>
      <c r="CU12" s="68"/>
      <c r="CV12" s="68"/>
      <c r="CW12" s="68"/>
      <c r="CX12" s="68"/>
      <c r="CY12" s="68"/>
      <c r="CZ12" s="68"/>
      <c r="DA12" s="68"/>
      <c r="DB12" s="68"/>
      <c r="DC12" s="68"/>
      <c r="DD12" s="68"/>
      <c r="DE12" s="68"/>
      <c r="DF12" s="68"/>
      <c r="DG12" s="68"/>
      <c r="DH12" s="68"/>
      <c r="DI12" s="68"/>
      <c r="DJ12" s="68"/>
      <c r="DK12" s="68"/>
      <c r="DL12" s="68"/>
      <c r="DM12" s="68"/>
      <c r="DN12" s="68"/>
      <c r="DO12" s="68"/>
      <c r="DP12" s="68"/>
      <c r="DQ12" s="68"/>
    </row>
    <row r="13" spans="1:121" s="69" customFormat="1" ht="10.5" customHeight="1" x14ac:dyDescent="0.25">
      <c r="A13" s="433"/>
      <c r="B13" s="430"/>
      <c r="C13" s="409"/>
      <c r="D13" s="430"/>
      <c r="E13" s="414"/>
      <c r="F13" s="405"/>
      <c r="G13" s="402"/>
      <c r="H13" s="402"/>
      <c r="I13" s="402"/>
      <c r="J13" s="402"/>
      <c r="K13" s="402"/>
      <c r="L13" s="402"/>
      <c r="M13" s="402"/>
      <c r="N13" s="402"/>
      <c r="O13" s="402"/>
      <c r="P13" s="402"/>
      <c r="Q13" s="402"/>
      <c r="R13" s="402"/>
      <c r="S13" s="402"/>
      <c r="T13" s="402"/>
      <c r="U13" s="402"/>
      <c r="V13" s="402"/>
      <c r="W13" s="402"/>
      <c r="X13" s="402"/>
      <c r="Y13" s="68"/>
      <c r="Z13" s="402"/>
      <c r="AA13" s="68"/>
      <c r="AB13" s="68"/>
      <c r="AC13" t="s">
        <v>143</v>
      </c>
      <c r="AD13" s="68"/>
      <c r="AE13" s="68"/>
      <c r="AF13" s="68"/>
      <c r="AG13" s="68"/>
      <c r="AH13" s="68"/>
      <c r="AI13" s="68"/>
      <c r="AJ13" s="68"/>
      <c r="AK13" s="68"/>
      <c r="AL13" s="68"/>
      <c r="AM13" s="68"/>
      <c r="AN13" s="68"/>
      <c r="AO13" s="68"/>
      <c r="AP13" s="68"/>
      <c r="AQ13" s="68"/>
      <c r="AR13" s="68"/>
      <c r="AS13" s="68"/>
      <c r="AT13" s="68"/>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c r="BV13" s="68"/>
      <c r="BW13" s="68"/>
      <c r="BX13" s="68"/>
      <c r="BY13" s="68"/>
      <c r="BZ13" s="68"/>
      <c r="CA13" s="68"/>
      <c r="CB13" s="68"/>
      <c r="CC13" s="68"/>
      <c r="CD13" s="68"/>
      <c r="CE13" s="68"/>
      <c r="CF13" s="68"/>
      <c r="CG13" s="68"/>
      <c r="CH13" s="68"/>
      <c r="CI13" s="68"/>
      <c r="CJ13" s="68"/>
      <c r="CK13" s="68"/>
      <c r="CL13" s="68"/>
      <c r="CM13" s="68"/>
      <c r="CN13" s="68"/>
      <c r="CO13" s="68"/>
      <c r="CP13" s="68"/>
      <c r="CQ13" s="68"/>
      <c r="CR13" s="68"/>
      <c r="CS13" s="68"/>
      <c r="CT13" s="68"/>
      <c r="CU13" s="68"/>
      <c r="CV13" s="68"/>
      <c r="CW13" s="68"/>
      <c r="CX13" s="68"/>
      <c r="CY13" s="68"/>
      <c r="CZ13" s="68"/>
      <c r="DA13" s="68"/>
      <c r="DB13" s="68"/>
      <c r="DC13" s="68"/>
      <c r="DD13" s="68"/>
      <c r="DE13" s="68"/>
      <c r="DF13" s="68"/>
      <c r="DG13" s="68"/>
      <c r="DH13" s="68"/>
      <c r="DI13" s="68"/>
      <c r="DJ13" s="68"/>
      <c r="DK13" s="68"/>
      <c r="DL13" s="68"/>
      <c r="DM13" s="68"/>
      <c r="DN13" s="68"/>
      <c r="DO13" s="68"/>
      <c r="DP13" s="68"/>
      <c r="DQ13" s="68"/>
    </row>
    <row r="14" spans="1:121" s="69" customFormat="1" ht="10.5" customHeight="1" x14ac:dyDescent="0.25">
      <c r="A14" s="433">
        <f>A12+1</f>
        <v>4</v>
      </c>
      <c r="B14" s="429" t="s">
        <v>91</v>
      </c>
      <c r="C14" s="408">
        <v>100000</v>
      </c>
      <c r="D14" s="429"/>
      <c r="E14" s="414">
        <v>0.01</v>
      </c>
      <c r="F14" s="405"/>
      <c r="G14" s="401" t="s">
        <v>2</v>
      </c>
      <c r="H14" s="401" t="s">
        <v>2</v>
      </c>
      <c r="I14" s="401" t="s">
        <v>3</v>
      </c>
      <c r="J14" s="401" t="s">
        <v>3</v>
      </c>
      <c r="K14" s="401" t="s">
        <v>3</v>
      </c>
      <c r="L14" s="401" t="s">
        <v>3</v>
      </c>
      <c r="M14" s="401" t="s">
        <v>3</v>
      </c>
      <c r="N14" s="401" t="s">
        <v>3</v>
      </c>
      <c r="O14" s="401" t="s">
        <v>3</v>
      </c>
      <c r="P14" s="401" t="s">
        <v>3</v>
      </c>
      <c r="Q14" s="401" t="s">
        <v>3</v>
      </c>
      <c r="R14" s="401" t="s">
        <v>3</v>
      </c>
      <c r="S14" s="401" t="s">
        <v>3</v>
      </c>
      <c r="T14" s="401" t="s">
        <v>3</v>
      </c>
      <c r="U14" s="401" t="s">
        <v>3</v>
      </c>
      <c r="V14" s="401" t="s">
        <v>3</v>
      </c>
      <c r="W14" s="401" t="s">
        <v>3</v>
      </c>
      <c r="X14" s="401" t="s">
        <v>3</v>
      </c>
      <c r="Y14" s="68"/>
      <c r="Z14" s="401">
        <f>SUM(G14:X15)</f>
        <v>0</v>
      </c>
      <c r="AA14" s="68"/>
      <c r="AB14" s="68"/>
      <c r="AC14" t="s">
        <v>145</v>
      </c>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68"/>
      <c r="BT14" s="68"/>
      <c r="BU14" s="68"/>
      <c r="BV14" s="68"/>
      <c r="BW14" s="68"/>
      <c r="BX14" s="68"/>
      <c r="BY14" s="68"/>
      <c r="BZ14" s="68"/>
      <c r="CA14" s="68"/>
      <c r="CB14" s="68"/>
      <c r="CC14" s="68"/>
      <c r="CD14" s="68"/>
      <c r="CE14" s="68"/>
      <c r="CF14" s="68"/>
      <c r="CG14" s="68"/>
      <c r="CH14" s="68"/>
      <c r="CI14" s="68"/>
      <c r="CJ14" s="68"/>
      <c r="CK14" s="68"/>
      <c r="CL14" s="68"/>
      <c r="CM14" s="68"/>
      <c r="CN14" s="68"/>
      <c r="CO14" s="68"/>
      <c r="CP14" s="68"/>
      <c r="CQ14" s="68"/>
      <c r="CR14" s="68"/>
      <c r="CS14" s="68"/>
      <c r="CT14" s="68"/>
      <c r="CU14" s="68"/>
      <c r="CV14" s="68"/>
      <c r="CW14" s="68"/>
      <c r="CX14" s="68"/>
      <c r="CY14" s="68"/>
      <c r="CZ14" s="68"/>
      <c r="DA14" s="68"/>
      <c r="DB14" s="68"/>
      <c r="DC14" s="68"/>
      <c r="DD14" s="68"/>
      <c r="DE14" s="68"/>
      <c r="DF14" s="68"/>
      <c r="DG14" s="68"/>
      <c r="DH14" s="68"/>
      <c r="DI14" s="68"/>
      <c r="DJ14" s="68"/>
      <c r="DK14" s="68"/>
      <c r="DL14" s="68"/>
      <c r="DM14" s="68"/>
      <c r="DN14" s="68"/>
      <c r="DO14" s="68"/>
      <c r="DP14" s="68"/>
      <c r="DQ14" s="68"/>
    </row>
    <row r="15" spans="1:121" s="69" customFormat="1" ht="10.5" customHeight="1" x14ac:dyDescent="0.25">
      <c r="A15" s="433"/>
      <c r="B15" s="430"/>
      <c r="C15" s="409"/>
      <c r="D15" s="430"/>
      <c r="E15" s="414"/>
      <c r="F15" s="405"/>
      <c r="G15" s="402"/>
      <c r="H15" s="402"/>
      <c r="I15" s="402"/>
      <c r="J15" s="402"/>
      <c r="K15" s="402"/>
      <c r="L15" s="402"/>
      <c r="M15" s="402"/>
      <c r="N15" s="402"/>
      <c r="O15" s="402"/>
      <c r="P15" s="402"/>
      <c r="Q15" s="402"/>
      <c r="R15" s="402"/>
      <c r="S15" s="402"/>
      <c r="T15" s="402"/>
      <c r="U15" s="402"/>
      <c r="V15" s="402"/>
      <c r="W15" s="402"/>
      <c r="X15" s="402"/>
      <c r="Y15" s="68"/>
      <c r="Z15" s="402"/>
      <c r="AA15" s="68"/>
      <c r="AB15" s="68"/>
      <c r="AC15" s="68"/>
      <c r="AD15" s="68"/>
      <c r="AE15" s="68"/>
      <c r="AF15" s="68"/>
      <c r="AG15" s="68"/>
      <c r="AH15" s="68"/>
      <c r="AI15" s="68"/>
      <c r="AJ15" s="68"/>
      <c r="AK15" s="68"/>
      <c r="AL15" s="68"/>
      <c r="AM15" s="68"/>
      <c r="AN15" s="68"/>
      <c r="AO15" s="68"/>
      <c r="AP15" s="68"/>
      <c r="AQ15" s="68"/>
      <c r="AR15" s="68"/>
      <c r="AS15" s="68"/>
      <c r="AT15" s="68"/>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c r="BV15" s="68"/>
      <c r="BW15" s="68"/>
      <c r="BX15" s="68"/>
      <c r="BY15" s="68"/>
      <c r="BZ15" s="68"/>
      <c r="CA15" s="68"/>
      <c r="CB15" s="68"/>
      <c r="CC15" s="68"/>
      <c r="CD15" s="68"/>
      <c r="CE15" s="68"/>
      <c r="CF15" s="68"/>
      <c r="CG15" s="68"/>
      <c r="CH15" s="68"/>
      <c r="CI15" s="68"/>
      <c r="CJ15" s="68"/>
      <c r="CK15" s="68"/>
      <c r="CL15" s="68"/>
      <c r="CM15" s="68"/>
      <c r="CN15" s="68"/>
      <c r="CO15" s="68"/>
      <c r="CP15" s="68"/>
      <c r="CQ15" s="68"/>
      <c r="CR15" s="68"/>
      <c r="CS15" s="68"/>
      <c r="CT15" s="68"/>
      <c r="CU15" s="68"/>
      <c r="CV15" s="68"/>
      <c r="CW15" s="68"/>
      <c r="CX15" s="68"/>
      <c r="CY15" s="68"/>
      <c r="CZ15" s="68"/>
      <c r="DA15" s="68"/>
      <c r="DB15" s="68"/>
      <c r="DC15" s="68"/>
      <c r="DD15" s="68"/>
      <c r="DE15" s="68"/>
      <c r="DF15" s="68"/>
      <c r="DG15" s="68"/>
      <c r="DH15" s="68"/>
      <c r="DI15" s="68"/>
      <c r="DJ15" s="68"/>
      <c r="DK15" s="68"/>
      <c r="DL15" s="68"/>
      <c r="DM15" s="68"/>
      <c r="DN15" s="68"/>
      <c r="DO15" s="68"/>
      <c r="DP15" s="68"/>
      <c r="DQ15" s="68"/>
    </row>
    <row r="16" spans="1:121" s="69" customFormat="1" ht="10.5" customHeight="1" x14ac:dyDescent="0.25">
      <c r="A16" s="433">
        <f>A14+1</f>
        <v>5</v>
      </c>
      <c r="B16" s="429" t="s">
        <v>92</v>
      </c>
      <c r="C16" s="408">
        <v>10000</v>
      </c>
      <c r="D16" s="429"/>
      <c r="E16" s="414"/>
      <c r="F16" s="405"/>
      <c r="G16" s="401" t="s">
        <v>2</v>
      </c>
      <c r="H16" s="401" t="s">
        <v>2</v>
      </c>
      <c r="I16" s="401" t="s">
        <v>3</v>
      </c>
      <c r="J16" s="401" t="s">
        <v>3</v>
      </c>
      <c r="K16" s="401" t="s">
        <v>3</v>
      </c>
      <c r="L16" s="401" t="s">
        <v>3</v>
      </c>
      <c r="M16" s="401" t="s">
        <v>3</v>
      </c>
      <c r="N16" s="401" t="s">
        <v>3</v>
      </c>
      <c r="O16" s="401" t="s">
        <v>3</v>
      </c>
      <c r="P16" s="401" t="s">
        <v>3</v>
      </c>
      <c r="Q16" s="401" t="s">
        <v>3</v>
      </c>
      <c r="R16" s="401" t="s">
        <v>3</v>
      </c>
      <c r="S16" s="401" t="s">
        <v>3</v>
      </c>
      <c r="T16" s="401" t="s">
        <v>3</v>
      </c>
      <c r="U16" s="401" t="s">
        <v>3</v>
      </c>
      <c r="V16" s="401" t="s">
        <v>3</v>
      </c>
      <c r="W16" s="401" t="s">
        <v>3</v>
      </c>
      <c r="X16" s="401" t="s">
        <v>3</v>
      </c>
      <c r="Y16" s="68"/>
      <c r="Z16" s="401">
        <f>SUM(G16:X17)</f>
        <v>0</v>
      </c>
      <c r="AA16" s="68"/>
      <c r="AB16" s="68"/>
      <c r="AC16" s="68"/>
      <c r="AD16" s="68"/>
      <c r="AE16" s="68"/>
      <c r="AF16" s="68"/>
      <c r="AG16" s="68"/>
      <c r="AH16" s="68"/>
      <c r="AI16" s="68"/>
      <c r="AJ16" s="68"/>
      <c r="AK16" s="68"/>
      <c r="AL16" s="68"/>
      <c r="AM16" s="68"/>
      <c r="AN16" s="68"/>
      <c r="AO16" s="68"/>
      <c r="AP16" s="68"/>
      <c r="AQ16" s="68"/>
      <c r="AR16" s="68"/>
      <c r="AS16" s="68"/>
      <c r="AT16" s="68"/>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c r="BV16" s="68"/>
      <c r="BW16" s="68"/>
      <c r="BX16" s="68"/>
      <c r="BY16" s="68"/>
      <c r="BZ16" s="68"/>
      <c r="CA16" s="68"/>
      <c r="CB16" s="68"/>
      <c r="CC16" s="68"/>
      <c r="CD16" s="68"/>
      <c r="CE16" s="68"/>
      <c r="CF16" s="68"/>
      <c r="CG16" s="68"/>
      <c r="CH16" s="68"/>
      <c r="CI16" s="68"/>
      <c r="CJ16" s="68"/>
      <c r="CK16" s="68"/>
      <c r="CL16" s="68"/>
      <c r="CM16" s="68"/>
      <c r="CN16" s="68"/>
      <c r="CO16" s="68"/>
      <c r="CP16" s="68"/>
      <c r="CQ16" s="68"/>
      <c r="CR16" s="68"/>
      <c r="CS16" s="68"/>
      <c r="CT16" s="68"/>
      <c r="CU16" s="68"/>
      <c r="CV16" s="68"/>
      <c r="CW16" s="68"/>
      <c r="CX16" s="68"/>
      <c r="CY16" s="68"/>
      <c r="CZ16" s="68"/>
      <c r="DA16" s="68"/>
      <c r="DB16" s="68"/>
      <c r="DC16" s="68"/>
      <c r="DD16" s="68"/>
      <c r="DE16" s="68"/>
      <c r="DF16" s="68"/>
      <c r="DG16" s="68"/>
      <c r="DH16" s="68"/>
      <c r="DI16" s="68"/>
      <c r="DJ16" s="68"/>
      <c r="DK16" s="68"/>
      <c r="DL16" s="68"/>
      <c r="DM16" s="68"/>
      <c r="DN16" s="68"/>
      <c r="DO16" s="68"/>
      <c r="DP16" s="68"/>
      <c r="DQ16" s="68"/>
    </row>
    <row r="17" spans="1:121" s="69" customFormat="1" ht="10.5" customHeight="1" x14ac:dyDescent="0.25">
      <c r="A17" s="433"/>
      <c r="B17" s="430"/>
      <c r="C17" s="409"/>
      <c r="D17" s="430"/>
      <c r="E17" s="414"/>
      <c r="F17" s="405"/>
      <c r="G17" s="402"/>
      <c r="H17" s="402"/>
      <c r="I17" s="402"/>
      <c r="J17" s="402"/>
      <c r="K17" s="402"/>
      <c r="L17" s="402"/>
      <c r="M17" s="402"/>
      <c r="N17" s="402"/>
      <c r="O17" s="402"/>
      <c r="P17" s="402"/>
      <c r="Q17" s="402"/>
      <c r="R17" s="402"/>
      <c r="S17" s="402"/>
      <c r="T17" s="402"/>
      <c r="U17" s="402"/>
      <c r="V17" s="402"/>
      <c r="W17" s="402"/>
      <c r="X17" s="402"/>
      <c r="Y17" s="68"/>
      <c r="Z17" s="402"/>
      <c r="AA17" s="68"/>
      <c r="AB17" s="68"/>
      <c r="AC17" s="68"/>
      <c r="AD17" s="68"/>
      <c r="AE17" s="68"/>
      <c r="AF17" s="68"/>
      <c r="AG17" s="68"/>
      <c r="AH17" s="68"/>
      <c r="AI17" s="68"/>
      <c r="AJ17" s="68"/>
      <c r="AK17" s="68"/>
      <c r="AL17" s="68"/>
      <c r="AM17" s="68"/>
      <c r="AN17" s="68"/>
      <c r="AO17" s="68"/>
      <c r="AP17" s="68"/>
      <c r="AQ17" s="68"/>
      <c r="AR17" s="68"/>
      <c r="AS17" s="68"/>
      <c r="AT17" s="68"/>
      <c r="AU17" s="68"/>
      <c r="AV17" s="68"/>
      <c r="AW17" s="68"/>
      <c r="AX17" s="68"/>
      <c r="AY17" s="68"/>
      <c r="AZ17" s="68"/>
      <c r="BA17" s="68"/>
      <c r="BB17" s="68"/>
      <c r="BC17" s="68"/>
      <c r="BD17" s="68"/>
      <c r="BE17" s="68"/>
      <c r="BF17" s="68"/>
      <c r="BG17" s="68"/>
      <c r="BH17" s="68"/>
      <c r="BI17" s="68"/>
      <c r="BJ17" s="68"/>
      <c r="BK17" s="68"/>
      <c r="BL17" s="68"/>
      <c r="BM17" s="68"/>
      <c r="BN17" s="68"/>
      <c r="BO17" s="68"/>
      <c r="BP17" s="68"/>
      <c r="BQ17" s="68"/>
      <c r="BR17" s="68"/>
      <c r="BS17" s="68"/>
      <c r="BT17" s="68"/>
      <c r="BU17" s="68"/>
      <c r="BV17" s="68"/>
      <c r="BW17" s="68"/>
      <c r="BX17" s="68"/>
      <c r="BY17" s="68"/>
      <c r="BZ17" s="68"/>
      <c r="CA17" s="68"/>
      <c r="CB17" s="68"/>
      <c r="CC17" s="68"/>
      <c r="CD17" s="68"/>
      <c r="CE17" s="68"/>
      <c r="CF17" s="68"/>
      <c r="CG17" s="68"/>
      <c r="CH17" s="68"/>
      <c r="CI17" s="68"/>
      <c r="CJ17" s="68"/>
      <c r="CK17" s="68"/>
      <c r="CL17" s="68"/>
      <c r="CM17" s="68"/>
      <c r="CN17" s="68"/>
      <c r="CO17" s="68"/>
      <c r="CP17" s="68"/>
      <c r="CQ17" s="68"/>
      <c r="CR17" s="68"/>
      <c r="CS17" s="68"/>
      <c r="CT17" s="68"/>
      <c r="CU17" s="68"/>
      <c r="CV17" s="68"/>
      <c r="CW17" s="68"/>
      <c r="CX17" s="68"/>
      <c r="CY17" s="68"/>
      <c r="CZ17" s="68"/>
      <c r="DA17" s="68"/>
      <c r="DB17" s="68"/>
      <c r="DC17" s="68"/>
      <c r="DD17" s="68"/>
      <c r="DE17" s="68"/>
      <c r="DF17" s="68"/>
      <c r="DG17" s="68"/>
      <c r="DH17" s="68"/>
      <c r="DI17" s="68"/>
      <c r="DJ17" s="68"/>
      <c r="DK17" s="68"/>
      <c r="DL17" s="68"/>
      <c r="DM17" s="68"/>
      <c r="DN17" s="68"/>
      <c r="DO17" s="68"/>
      <c r="DP17" s="68"/>
      <c r="DQ17" s="68"/>
    </row>
    <row r="18" spans="1:121" s="69" customFormat="1" ht="10.5" customHeight="1" x14ac:dyDescent="0.25">
      <c r="A18" s="433">
        <f>A16+1</f>
        <v>6</v>
      </c>
      <c r="B18" s="429" t="s">
        <v>93</v>
      </c>
      <c r="C18" s="408">
        <v>1000</v>
      </c>
      <c r="D18" s="429"/>
      <c r="E18" s="414"/>
      <c r="F18" s="405"/>
      <c r="G18" s="401" t="s">
        <v>2</v>
      </c>
      <c r="H18" s="401" t="s">
        <v>2</v>
      </c>
      <c r="I18" s="401" t="s">
        <v>3</v>
      </c>
      <c r="J18" s="401" t="s">
        <v>3</v>
      </c>
      <c r="K18" s="401" t="s">
        <v>3</v>
      </c>
      <c r="L18" s="401" t="s">
        <v>3</v>
      </c>
      <c r="M18" s="401" t="s">
        <v>3</v>
      </c>
      <c r="N18" s="401" t="s">
        <v>3</v>
      </c>
      <c r="O18" s="401" t="s">
        <v>3</v>
      </c>
      <c r="P18" s="401" t="s">
        <v>3</v>
      </c>
      <c r="Q18" s="401" t="s">
        <v>3</v>
      </c>
      <c r="R18" s="401" t="s">
        <v>3</v>
      </c>
      <c r="S18" s="401" t="s">
        <v>3</v>
      </c>
      <c r="T18" s="401" t="s">
        <v>3</v>
      </c>
      <c r="U18" s="401" t="s">
        <v>3</v>
      </c>
      <c r="V18" s="401" t="s">
        <v>3</v>
      </c>
      <c r="W18" s="401" t="s">
        <v>3</v>
      </c>
      <c r="X18" s="401" t="s">
        <v>3</v>
      </c>
      <c r="Y18" s="68"/>
      <c r="Z18" s="401">
        <f>SUM(G18:X19)</f>
        <v>0</v>
      </c>
      <c r="AA18" s="68"/>
      <c r="AB18" s="68"/>
      <c r="AC18" s="68"/>
      <c r="AD18" s="68"/>
      <c r="AE18" s="68"/>
      <c r="AF18" s="68"/>
      <c r="AG18" s="68"/>
      <c r="AH18" s="68"/>
      <c r="AI18" s="68"/>
      <c r="AJ18" s="68"/>
      <c r="AK18" s="68"/>
      <c r="AL18" s="68"/>
      <c r="AM18" s="68"/>
      <c r="AN18" s="68"/>
      <c r="AO18" s="68"/>
      <c r="AP18" s="68"/>
      <c r="AQ18" s="68"/>
      <c r="AR18" s="68"/>
      <c r="AS18" s="68"/>
      <c r="AT18" s="68"/>
      <c r="AU18" s="68"/>
      <c r="AV18" s="68"/>
      <c r="AW18" s="68"/>
      <c r="AX18" s="68"/>
      <c r="AY18" s="68"/>
      <c r="AZ18" s="68"/>
      <c r="BA18" s="68"/>
      <c r="BB18" s="68"/>
      <c r="BC18" s="68"/>
      <c r="BD18" s="68"/>
      <c r="BE18" s="68"/>
      <c r="BF18" s="68"/>
      <c r="BG18" s="68"/>
      <c r="BH18" s="68"/>
      <c r="BI18" s="68"/>
      <c r="BJ18" s="68"/>
      <c r="BK18" s="68"/>
      <c r="BL18" s="68"/>
      <c r="BM18" s="68"/>
      <c r="BN18" s="68"/>
      <c r="BO18" s="68"/>
      <c r="BP18" s="68"/>
      <c r="BQ18" s="68"/>
      <c r="BR18" s="68"/>
      <c r="BS18" s="68"/>
      <c r="BT18" s="68"/>
      <c r="BU18" s="68"/>
      <c r="BV18" s="68"/>
      <c r="BW18" s="68"/>
      <c r="BX18" s="68"/>
      <c r="BY18" s="68"/>
      <c r="BZ18" s="68"/>
      <c r="CA18" s="68"/>
      <c r="CB18" s="68"/>
      <c r="CC18" s="68"/>
      <c r="CD18" s="68"/>
      <c r="CE18" s="68"/>
      <c r="CF18" s="68"/>
      <c r="CG18" s="68"/>
      <c r="CH18" s="68"/>
      <c r="CI18" s="68"/>
      <c r="CJ18" s="68"/>
      <c r="CK18" s="68"/>
      <c r="CL18" s="68"/>
      <c r="CM18" s="68"/>
      <c r="CN18" s="68"/>
      <c r="CO18" s="68"/>
      <c r="CP18" s="68"/>
      <c r="CQ18" s="68"/>
      <c r="CR18" s="68"/>
      <c r="CS18" s="68"/>
      <c r="CT18" s="68"/>
      <c r="CU18" s="68"/>
      <c r="CV18" s="68"/>
      <c r="CW18" s="68"/>
      <c r="CX18" s="68"/>
      <c r="CY18" s="68"/>
      <c r="CZ18" s="68"/>
      <c r="DA18" s="68"/>
      <c r="DB18" s="68"/>
      <c r="DC18" s="68"/>
      <c r="DD18" s="68"/>
      <c r="DE18" s="68"/>
      <c r="DF18" s="68"/>
      <c r="DG18" s="68"/>
      <c r="DH18" s="68"/>
      <c r="DI18" s="68"/>
      <c r="DJ18" s="68"/>
      <c r="DK18" s="68"/>
      <c r="DL18" s="68"/>
      <c r="DM18" s="68"/>
      <c r="DN18" s="68"/>
      <c r="DO18" s="68"/>
      <c r="DP18" s="68"/>
      <c r="DQ18" s="68"/>
    </row>
    <row r="19" spans="1:121" s="69" customFormat="1" ht="10.5" customHeight="1" x14ac:dyDescent="0.25">
      <c r="A19" s="433"/>
      <c r="B19" s="430"/>
      <c r="C19" s="409"/>
      <c r="D19" s="430"/>
      <c r="E19" s="414"/>
      <c r="F19" s="405"/>
      <c r="G19" s="402"/>
      <c r="H19" s="402"/>
      <c r="I19" s="402"/>
      <c r="J19" s="402"/>
      <c r="K19" s="402"/>
      <c r="L19" s="402"/>
      <c r="M19" s="402"/>
      <c r="N19" s="402"/>
      <c r="O19" s="402"/>
      <c r="P19" s="402"/>
      <c r="Q19" s="402"/>
      <c r="R19" s="402"/>
      <c r="S19" s="402"/>
      <c r="T19" s="402"/>
      <c r="U19" s="402"/>
      <c r="V19" s="402"/>
      <c r="W19" s="402"/>
      <c r="X19" s="402"/>
      <c r="Y19" s="68"/>
      <c r="Z19" s="402"/>
      <c r="AA19" s="68"/>
      <c r="AB19" s="68"/>
      <c r="AC19" s="68"/>
      <c r="AD19" s="68"/>
      <c r="AE19" s="68"/>
      <c r="AF19" s="68"/>
      <c r="AG19" s="68"/>
      <c r="AH19" s="68"/>
      <c r="AI19" s="68"/>
      <c r="AJ19" s="68"/>
      <c r="AK19" s="68"/>
      <c r="AL19" s="68"/>
      <c r="AM19" s="68"/>
      <c r="AN19" s="68"/>
      <c r="AO19" s="68"/>
      <c r="AP19" s="68"/>
      <c r="AQ19" s="68"/>
      <c r="AR19" s="68"/>
      <c r="AS19" s="68"/>
      <c r="AT19" s="68"/>
      <c r="AU19" s="68"/>
      <c r="AV19" s="68"/>
      <c r="AW19" s="68"/>
      <c r="AX19" s="68"/>
      <c r="AY19" s="68"/>
      <c r="AZ19" s="68"/>
      <c r="BA19" s="68"/>
      <c r="BB19" s="68"/>
      <c r="BC19" s="68"/>
      <c r="BD19" s="68"/>
      <c r="BE19" s="68"/>
      <c r="BF19" s="68"/>
      <c r="BG19" s="68"/>
      <c r="BH19" s="68"/>
      <c r="BI19" s="68"/>
      <c r="BJ19" s="68"/>
      <c r="BK19" s="68"/>
      <c r="BL19" s="68"/>
      <c r="BM19" s="68"/>
      <c r="BN19" s="68"/>
      <c r="BO19" s="68"/>
      <c r="BP19" s="68"/>
      <c r="BQ19" s="68"/>
      <c r="BR19" s="68"/>
      <c r="BS19" s="68"/>
      <c r="BT19" s="68"/>
      <c r="BU19" s="68"/>
      <c r="BV19" s="68"/>
      <c r="BW19" s="68"/>
      <c r="BX19" s="68"/>
      <c r="BY19" s="68"/>
      <c r="BZ19" s="68"/>
      <c r="CA19" s="68"/>
      <c r="CB19" s="68"/>
      <c r="CC19" s="68"/>
      <c r="CD19" s="68"/>
      <c r="CE19" s="68"/>
      <c r="CF19" s="68"/>
      <c r="CG19" s="68"/>
      <c r="CH19" s="68"/>
      <c r="CI19" s="68"/>
      <c r="CJ19" s="68"/>
      <c r="CK19" s="68"/>
      <c r="CL19" s="68"/>
      <c r="CM19" s="68"/>
      <c r="CN19" s="68"/>
      <c r="CO19" s="68"/>
      <c r="CP19" s="68"/>
      <c r="CQ19" s="68"/>
      <c r="CR19" s="68"/>
      <c r="CS19" s="68"/>
      <c r="CT19" s="68"/>
      <c r="CU19" s="68"/>
      <c r="CV19" s="68"/>
      <c r="CW19" s="68"/>
      <c r="CX19" s="68"/>
      <c r="CY19" s="68"/>
      <c r="CZ19" s="68"/>
      <c r="DA19" s="68"/>
      <c r="DB19" s="68"/>
      <c r="DC19" s="68"/>
      <c r="DD19" s="68"/>
      <c r="DE19" s="68"/>
      <c r="DF19" s="68"/>
      <c r="DG19" s="68"/>
      <c r="DH19" s="68"/>
      <c r="DI19" s="68"/>
      <c r="DJ19" s="68"/>
      <c r="DK19" s="68"/>
      <c r="DL19" s="68"/>
      <c r="DM19" s="68"/>
      <c r="DN19" s="68"/>
      <c r="DO19" s="68"/>
      <c r="DP19" s="68"/>
      <c r="DQ19" s="68"/>
    </row>
    <row r="20" spans="1:121" s="69" customFormat="1" ht="10.5" customHeight="1" x14ac:dyDescent="0.25">
      <c r="A20" s="433">
        <f>A18+1</f>
        <v>7</v>
      </c>
      <c r="B20" s="429" t="s">
        <v>94</v>
      </c>
      <c r="C20" s="408">
        <v>100</v>
      </c>
      <c r="D20" s="429"/>
      <c r="E20" s="414"/>
      <c r="F20" s="405"/>
      <c r="G20" s="401" t="s">
        <v>2</v>
      </c>
      <c r="H20" s="401" t="s">
        <v>2</v>
      </c>
      <c r="I20" s="401" t="s">
        <v>3</v>
      </c>
      <c r="J20" s="401" t="s">
        <v>3</v>
      </c>
      <c r="K20" s="401" t="s">
        <v>3</v>
      </c>
      <c r="L20" s="401" t="s">
        <v>3</v>
      </c>
      <c r="M20" s="401" t="s">
        <v>3</v>
      </c>
      <c r="N20" s="401" t="s">
        <v>3</v>
      </c>
      <c r="O20" s="401" t="s">
        <v>3</v>
      </c>
      <c r="P20" s="401" t="s">
        <v>3</v>
      </c>
      <c r="Q20" s="401" t="s">
        <v>3</v>
      </c>
      <c r="R20" s="401" t="s">
        <v>3</v>
      </c>
      <c r="S20" s="401" t="s">
        <v>3</v>
      </c>
      <c r="T20" s="401" t="s">
        <v>3</v>
      </c>
      <c r="U20" s="401" t="s">
        <v>3</v>
      </c>
      <c r="V20" s="401" t="s">
        <v>3</v>
      </c>
      <c r="W20" s="401" t="s">
        <v>3</v>
      </c>
      <c r="X20" s="401" t="s">
        <v>3</v>
      </c>
      <c r="Y20" s="68"/>
      <c r="Z20" s="401">
        <f>SUM(G20:X21)</f>
        <v>0</v>
      </c>
      <c r="AA20" s="68"/>
      <c r="AB20" s="68"/>
      <c r="AC20" s="68"/>
      <c r="AD20" s="68"/>
      <c r="AE20" s="68"/>
      <c r="AF20" s="68"/>
      <c r="AG20" s="68"/>
      <c r="AH20" s="68"/>
      <c r="AI20" s="68"/>
      <c r="AJ20" s="68"/>
      <c r="AK20" s="68"/>
      <c r="AL20" s="68"/>
      <c r="AM20" s="68"/>
      <c r="AN20" s="68"/>
      <c r="AO20" s="68"/>
      <c r="AP20" s="68"/>
      <c r="AQ20" s="68"/>
      <c r="AR20" s="68"/>
      <c r="AS20" s="68"/>
      <c r="AT20" s="68"/>
      <c r="AU20" s="68"/>
      <c r="AV20" s="68"/>
      <c r="AW20" s="68"/>
      <c r="AX20" s="68"/>
      <c r="AY20" s="68"/>
      <c r="AZ20" s="68"/>
      <c r="BA20" s="68"/>
      <c r="BB20" s="68"/>
      <c r="BC20" s="68"/>
      <c r="BD20" s="68"/>
      <c r="BE20" s="68"/>
      <c r="BF20" s="68"/>
      <c r="BG20" s="68"/>
      <c r="BH20" s="68"/>
      <c r="BI20" s="68"/>
      <c r="BJ20" s="68"/>
      <c r="BK20" s="68"/>
      <c r="BL20" s="68"/>
      <c r="BM20" s="68"/>
      <c r="BN20" s="68"/>
      <c r="BO20" s="68"/>
      <c r="BP20" s="68"/>
      <c r="BQ20" s="68"/>
      <c r="BR20" s="68"/>
      <c r="BS20" s="68"/>
      <c r="BT20" s="68"/>
      <c r="BU20" s="68"/>
      <c r="BV20" s="68"/>
      <c r="BW20" s="68"/>
      <c r="BX20" s="68"/>
      <c r="BY20" s="68"/>
      <c r="BZ20" s="68"/>
      <c r="CA20" s="68"/>
      <c r="CB20" s="68"/>
      <c r="CC20" s="68"/>
      <c r="CD20" s="68"/>
      <c r="CE20" s="68"/>
      <c r="CF20" s="68"/>
      <c r="CG20" s="68"/>
      <c r="CH20" s="68"/>
      <c r="CI20" s="68"/>
      <c r="CJ20" s="68"/>
      <c r="CK20" s="68"/>
      <c r="CL20" s="68"/>
      <c r="CM20" s="68"/>
      <c r="CN20" s="68"/>
      <c r="CO20" s="68"/>
      <c r="CP20" s="68"/>
      <c r="CQ20" s="68"/>
      <c r="CR20" s="68"/>
      <c r="CS20" s="68"/>
      <c r="CT20" s="68"/>
      <c r="CU20" s="68"/>
      <c r="CV20" s="68"/>
      <c r="CW20" s="68"/>
      <c r="CX20" s="68"/>
      <c r="CY20" s="68"/>
      <c r="CZ20" s="68"/>
      <c r="DA20" s="68"/>
      <c r="DB20" s="68"/>
      <c r="DC20" s="68"/>
      <c r="DD20" s="68"/>
      <c r="DE20" s="68"/>
      <c r="DF20" s="68"/>
      <c r="DG20" s="68"/>
      <c r="DH20" s="68"/>
      <c r="DI20" s="68"/>
      <c r="DJ20" s="68"/>
      <c r="DK20" s="68"/>
      <c r="DL20" s="68"/>
      <c r="DM20" s="68"/>
      <c r="DN20" s="68"/>
      <c r="DO20" s="68"/>
      <c r="DP20" s="68"/>
      <c r="DQ20" s="68"/>
    </row>
    <row r="21" spans="1:121" s="69" customFormat="1" ht="10.5" customHeight="1" x14ac:dyDescent="0.25">
      <c r="A21" s="433"/>
      <c r="B21" s="430"/>
      <c r="C21" s="409"/>
      <c r="D21" s="430"/>
      <c r="E21" s="414"/>
      <c r="F21" s="405"/>
      <c r="G21" s="402"/>
      <c r="H21" s="402"/>
      <c r="I21" s="402"/>
      <c r="J21" s="402"/>
      <c r="K21" s="402"/>
      <c r="L21" s="402"/>
      <c r="M21" s="402"/>
      <c r="N21" s="402"/>
      <c r="O21" s="402"/>
      <c r="P21" s="402"/>
      <c r="Q21" s="402"/>
      <c r="R21" s="402"/>
      <c r="S21" s="402"/>
      <c r="T21" s="402"/>
      <c r="U21" s="402"/>
      <c r="V21" s="402"/>
      <c r="W21" s="402"/>
      <c r="X21" s="402"/>
      <c r="Y21" s="68"/>
      <c r="Z21" s="402"/>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8"/>
      <c r="BA21" s="68"/>
      <c r="BB21" s="68"/>
      <c r="BC21" s="68"/>
      <c r="BD21" s="68"/>
      <c r="BE21" s="68"/>
      <c r="BF21" s="68"/>
      <c r="BG21" s="68"/>
      <c r="BH21" s="68"/>
      <c r="BI21" s="68"/>
      <c r="BJ21" s="68"/>
      <c r="BK21" s="68"/>
      <c r="BL21" s="68"/>
      <c r="BM21" s="68"/>
      <c r="BN21" s="68"/>
      <c r="BO21" s="68"/>
      <c r="BP21" s="68"/>
      <c r="BQ21" s="68"/>
      <c r="BR21" s="68"/>
      <c r="BS21" s="68"/>
      <c r="BT21" s="68"/>
      <c r="BU21" s="68"/>
      <c r="BV21" s="68"/>
      <c r="BW21" s="68"/>
      <c r="BX21" s="68"/>
      <c r="BY21" s="68"/>
      <c r="BZ21" s="68"/>
      <c r="CA21" s="68"/>
      <c r="CB21" s="68"/>
      <c r="CC21" s="68"/>
      <c r="CD21" s="68"/>
      <c r="CE21" s="68"/>
      <c r="CF21" s="68"/>
      <c r="CG21" s="68"/>
      <c r="CH21" s="68"/>
      <c r="CI21" s="68"/>
      <c r="CJ21" s="68"/>
      <c r="CK21" s="68"/>
      <c r="CL21" s="68"/>
      <c r="CM21" s="68"/>
      <c r="CN21" s="68"/>
      <c r="CO21" s="68"/>
      <c r="CP21" s="68"/>
      <c r="CQ21" s="68"/>
      <c r="CR21" s="68"/>
      <c r="CS21" s="68"/>
      <c r="CT21" s="68"/>
      <c r="CU21" s="68"/>
      <c r="CV21" s="68"/>
      <c r="CW21" s="68"/>
      <c r="CX21" s="68"/>
      <c r="CY21" s="68"/>
      <c r="CZ21" s="68"/>
      <c r="DA21" s="68"/>
      <c r="DB21" s="68"/>
      <c r="DC21" s="68"/>
      <c r="DD21" s="68"/>
      <c r="DE21" s="68"/>
      <c r="DF21" s="68"/>
      <c r="DG21" s="68"/>
      <c r="DH21" s="68"/>
      <c r="DI21" s="68"/>
      <c r="DJ21" s="68"/>
      <c r="DK21" s="68"/>
      <c r="DL21" s="68"/>
      <c r="DM21" s="68"/>
      <c r="DN21" s="68"/>
      <c r="DO21" s="68"/>
      <c r="DP21" s="68"/>
      <c r="DQ21" s="68"/>
    </row>
    <row r="22" spans="1:121" s="69" customFormat="1" ht="10.5" customHeight="1" x14ac:dyDescent="0.25">
      <c r="A22" s="433">
        <f>A20+1</f>
        <v>8</v>
      </c>
      <c r="B22" s="429" t="s">
        <v>95</v>
      </c>
      <c r="C22" s="408">
        <v>10</v>
      </c>
      <c r="D22" s="70"/>
      <c r="E22" s="414"/>
      <c r="F22" s="71"/>
      <c r="G22" s="401" t="s">
        <v>2</v>
      </c>
      <c r="H22" s="401" t="s">
        <v>2</v>
      </c>
      <c r="I22" s="401" t="s">
        <v>3</v>
      </c>
      <c r="J22" s="401" t="s">
        <v>3</v>
      </c>
      <c r="K22" s="401" t="s">
        <v>3</v>
      </c>
      <c r="L22" s="401" t="s">
        <v>3</v>
      </c>
      <c r="M22" s="401" t="s">
        <v>3</v>
      </c>
      <c r="N22" s="401" t="s">
        <v>3</v>
      </c>
      <c r="O22" s="401" t="s">
        <v>3</v>
      </c>
      <c r="P22" s="401" t="s">
        <v>3</v>
      </c>
      <c r="Q22" s="401" t="s">
        <v>3</v>
      </c>
      <c r="R22" s="401" t="s">
        <v>3</v>
      </c>
      <c r="S22" s="401" t="s">
        <v>3</v>
      </c>
      <c r="T22" s="401" t="s">
        <v>3</v>
      </c>
      <c r="U22" s="401" t="s">
        <v>3</v>
      </c>
      <c r="V22" s="401" t="s">
        <v>3</v>
      </c>
      <c r="W22" s="401" t="s">
        <v>3</v>
      </c>
      <c r="X22" s="401" t="s">
        <v>3</v>
      </c>
      <c r="Y22" s="68"/>
      <c r="Z22" s="401">
        <f>SUM(G22:X23)</f>
        <v>0</v>
      </c>
      <c r="AA22" s="68"/>
      <c r="AB22" s="68"/>
      <c r="AC22" s="68"/>
      <c r="AD22" s="68"/>
      <c r="AE22" s="68"/>
      <c r="AF22" s="68"/>
      <c r="AG22" s="68"/>
      <c r="AH22" s="68"/>
      <c r="AI22" s="68"/>
      <c r="AJ22" s="68"/>
      <c r="AK22" s="68"/>
      <c r="AL22" s="68"/>
      <c r="AM22" s="68"/>
      <c r="AN22" s="68"/>
      <c r="AO22" s="68"/>
      <c r="AP22" s="68"/>
      <c r="AQ22" s="68"/>
      <c r="AR22" s="68"/>
      <c r="AS22" s="68"/>
      <c r="AT22" s="68"/>
      <c r="AU22" s="68"/>
      <c r="AV22" s="68"/>
      <c r="AW22" s="68"/>
      <c r="AX22" s="68"/>
      <c r="AY22" s="68"/>
      <c r="AZ22" s="68"/>
      <c r="BA22" s="68"/>
      <c r="BB22" s="68"/>
      <c r="BC22" s="68"/>
      <c r="BD22" s="68"/>
      <c r="BE22" s="68"/>
      <c r="BF22" s="68"/>
      <c r="BG22" s="68"/>
      <c r="BH22" s="68"/>
      <c r="BI22" s="68"/>
      <c r="BJ22" s="68"/>
      <c r="BK22" s="68"/>
      <c r="BL22" s="68"/>
      <c r="BM22" s="68"/>
      <c r="BN22" s="68"/>
      <c r="BO22" s="68"/>
      <c r="BP22" s="68"/>
      <c r="BQ22" s="68"/>
      <c r="BR22" s="68"/>
      <c r="BS22" s="68"/>
      <c r="BT22" s="68"/>
      <c r="BU22" s="68"/>
      <c r="BV22" s="68"/>
      <c r="BW22" s="68"/>
      <c r="BX22" s="68"/>
      <c r="BY22" s="68"/>
      <c r="BZ22" s="68"/>
      <c r="CA22" s="68"/>
      <c r="CB22" s="68"/>
      <c r="CC22" s="68"/>
      <c r="CD22" s="68"/>
      <c r="CE22" s="68"/>
      <c r="CF22" s="68"/>
      <c r="CG22" s="68"/>
      <c r="CH22" s="68"/>
      <c r="CI22" s="68"/>
      <c r="CJ22" s="68"/>
      <c r="CK22" s="68"/>
      <c r="CL22" s="68"/>
      <c r="CM22" s="68"/>
      <c r="CN22" s="68"/>
      <c r="CO22" s="68"/>
      <c r="CP22" s="68"/>
      <c r="CQ22" s="68"/>
      <c r="CR22" s="68"/>
      <c r="CS22" s="68"/>
      <c r="CT22" s="68"/>
      <c r="CU22" s="68"/>
      <c r="CV22" s="68"/>
      <c r="CW22" s="68"/>
      <c r="CX22" s="68"/>
      <c r="CY22" s="68"/>
      <c r="CZ22" s="68"/>
      <c r="DA22" s="68"/>
      <c r="DB22" s="68"/>
      <c r="DC22" s="68"/>
      <c r="DD22" s="68"/>
      <c r="DE22" s="68"/>
      <c r="DF22" s="68"/>
      <c r="DG22" s="68"/>
      <c r="DH22" s="68"/>
      <c r="DI22" s="68"/>
      <c r="DJ22" s="68"/>
      <c r="DK22" s="68"/>
      <c r="DL22" s="68"/>
      <c r="DM22" s="68"/>
      <c r="DN22" s="68"/>
      <c r="DO22" s="68"/>
      <c r="DP22" s="68"/>
      <c r="DQ22" s="68"/>
    </row>
    <row r="23" spans="1:121" s="69" customFormat="1" ht="10.5" customHeight="1" x14ac:dyDescent="0.25">
      <c r="A23" s="433"/>
      <c r="B23" s="430"/>
      <c r="C23" s="409"/>
      <c r="D23" s="70"/>
      <c r="E23" s="414"/>
      <c r="F23" s="71"/>
      <c r="G23" s="402"/>
      <c r="H23" s="402"/>
      <c r="I23" s="402"/>
      <c r="J23" s="402"/>
      <c r="K23" s="402"/>
      <c r="L23" s="402"/>
      <c r="M23" s="402"/>
      <c r="N23" s="402"/>
      <c r="O23" s="402"/>
      <c r="P23" s="402"/>
      <c r="Q23" s="402"/>
      <c r="R23" s="402"/>
      <c r="S23" s="402"/>
      <c r="T23" s="402"/>
      <c r="U23" s="402"/>
      <c r="V23" s="402"/>
      <c r="W23" s="402"/>
      <c r="X23" s="402"/>
      <c r="Y23" s="68"/>
      <c r="Z23" s="402"/>
      <c r="AA23" s="68"/>
      <c r="AB23" s="68"/>
      <c r="AC23" s="68"/>
      <c r="AD23" s="68"/>
      <c r="AE23" s="68"/>
      <c r="AF23" s="68"/>
      <c r="AG23" s="68"/>
      <c r="AH23" s="68"/>
      <c r="AI23" s="68"/>
      <c r="AJ23" s="68"/>
      <c r="AK23" s="68"/>
      <c r="AL23" s="68"/>
      <c r="AM23" s="68"/>
      <c r="AN23" s="68"/>
      <c r="AO23" s="68"/>
      <c r="AP23" s="68"/>
      <c r="AQ23" s="68"/>
      <c r="AR23" s="68"/>
      <c r="AS23" s="68"/>
      <c r="AT23" s="68"/>
      <c r="AU23" s="68"/>
      <c r="AV23" s="68"/>
      <c r="AW23" s="68"/>
      <c r="AX23" s="68"/>
      <c r="AY23" s="68"/>
      <c r="AZ23" s="68"/>
      <c r="BA23" s="68"/>
      <c r="BB23" s="68"/>
      <c r="BC23" s="68"/>
      <c r="BD23" s="68"/>
      <c r="BE23" s="68"/>
      <c r="BF23" s="68"/>
      <c r="BG23" s="68"/>
      <c r="BH23" s="68"/>
      <c r="BI23" s="68"/>
      <c r="BJ23" s="68"/>
      <c r="BK23" s="68"/>
      <c r="BL23" s="68"/>
      <c r="BM23" s="68"/>
      <c r="BN23" s="68"/>
      <c r="BO23" s="68"/>
      <c r="BP23" s="68"/>
      <c r="BQ23" s="68"/>
      <c r="BR23" s="68"/>
      <c r="BS23" s="68"/>
      <c r="BT23" s="68"/>
      <c r="BU23" s="68"/>
      <c r="BV23" s="68"/>
      <c r="BW23" s="68"/>
      <c r="BX23" s="68"/>
      <c r="BY23" s="68"/>
      <c r="BZ23" s="68"/>
      <c r="CA23" s="68"/>
      <c r="CB23" s="68"/>
      <c r="CC23" s="68"/>
      <c r="CD23" s="68"/>
      <c r="CE23" s="68"/>
      <c r="CF23" s="68"/>
      <c r="CG23" s="68"/>
      <c r="CH23" s="68"/>
      <c r="CI23" s="68"/>
      <c r="CJ23" s="68"/>
      <c r="CK23" s="68"/>
      <c r="CL23" s="68"/>
      <c r="CM23" s="68"/>
      <c r="CN23" s="68"/>
      <c r="CO23" s="68"/>
      <c r="CP23" s="68"/>
      <c r="CQ23" s="68"/>
      <c r="CR23" s="68"/>
      <c r="CS23" s="68"/>
      <c r="CT23" s="68"/>
      <c r="CU23" s="68"/>
      <c r="CV23" s="68"/>
      <c r="CW23" s="68"/>
      <c r="CX23" s="68"/>
      <c r="CY23" s="68"/>
      <c r="CZ23" s="68"/>
      <c r="DA23" s="68"/>
      <c r="DB23" s="68"/>
      <c r="DC23" s="68"/>
      <c r="DD23" s="68"/>
      <c r="DE23" s="68"/>
      <c r="DF23" s="68"/>
      <c r="DG23" s="68"/>
      <c r="DH23" s="68"/>
      <c r="DI23" s="68"/>
      <c r="DJ23" s="68"/>
      <c r="DK23" s="68"/>
      <c r="DL23" s="68"/>
      <c r="DM23" s="68"/>
      <c r="DN23" s="68"/>
      <c r="DO23" s="68"/>
      <c r="DP23" s="68"/>
      <c r="DQ23" s="68"/>
    </row>
    <row r="24" spans="1:121" s="69" customFormat="1" ht="10.5" customHeight="1" x14ac:dyDescent="0.25">
      <c r="A24" s="433">
        <f>A22+1</f>
        <v>9</v>
      </c>
      <c r="B24" s="429" t="s">
        <v>107</v>
      </c>
      <c r="C24" s="408">
        <v>1</v>
      </c>
      <c r="D24" s="429"/>
      <c r="E24" s="414"/>
      <c r="F24" s="405"/>
      <c r="G24" s="401" t="s">
        <v>2</v>
      </c>
      <c r="H24" s="401" t="s">
        <v>2</v>
      </c>
      <c r="I24" s="401" t="s">
        <v>3</v>
      </c>
      <c r="J24" s="401" t="s">
        <v>3</v>
      </c>
      <c r="K24" s="401" t="s">
        <v>3</v>
      </c>
      <c r="L24" s="401" t="s">
        <v>3</v>
      </c>
      <c r="M24" s="401" t="s">
        <v>3</v>
      </c>
      <c r="N24" s="401" t="s">
        <v>3</v>
      </c>
      <c r="O24" s="401" t="s">
        <v>3</v>
      </c>
      <c r="P24" s="401" t="s">
        <v>3</v>
      </c>
      <c r="Q24" s="401" t="s">
        <v>3</v>
      </c>
      <c r="R24" s="401" t="s">
        <v>3</v>
      </c>
      <c r="S24" s="401" t="s">
        <v>3</v>
      </c>
      <c r="T24" s="401" t="s">
        <v>3</v>
      </c>
      <c r="U24" s="401" t="s">
        <v>3</v>
      </c>
      <c r="V24" s="401" t="s">
        <v>3</v>
      </c>
      <c r="W24" s="401" t="s">
        <v>3</v>
      </c>
      <c r="X24" s="401" t="s">
        <v>3</v>
      </c>
      <c r="Y24" s="68"/>
      <c r="Z24" s="401">
        <f>SUM(G24:X25)</f>
        <v>0</v>
      </c>
      <c r="AA24" s="68"/>
      <c r="AB24" s="68"/>
      <c r="AC24" s="68"/>
      <c r="AD24" s="68"/>
      <c r="AE24" s="68"/>
      <c r="AF24" s="68"/>
      <c r="AG24" s="68"/>
      <c r="AH24" s="68"/>
      <c r="AI24" s="68"/>
      <c r="AJ24" s="68"/>
      <c r="AK24" s="68"/>
      <c r="AL24" s="68"/>
      <c r="AM24" s="68"/>
      <c r="AN24" s="68"/>
      <c r="AO24" s="68"/>
      <c r="AP24" s="68"/>
      <c r="AQ24" s="68"/>
      <c r="AR24" s="68"/>
      <c r="AS24" s="68"/>
      <c r="AT24" s="68"/>
      <c r="AU24" s="68"/>
      <c r="AV24" s="68"/>
      <c r="AW24" s="68"/>
      <c r="AX24" s="68"/>
      <c r="AY24" s="68"/>
      <c r="AZ24" s="68"/>
      <c r="BA24" s="68"/>
      <c r="BB24" s="68"/>
      <c r="BC24" s="68"/>
      <c r="BD24" s="68"/>
      <c r="BE24" s="68"/>
      <c r="BF24" s="68"/>
      <c r="BG24" s="68"/>
      <c r="BH24" s="68"/>
      <c r="BI24" s="68"/>
      <c r="BJ24" s="68"/>
      <c r="BK24" s="68"/>
      <c r="BL24" s="68"/>
      <c r="BM24" s="68"/>
      <c r="BN24" s="68"/>
      <c r="BO24" s="68"/>
      <c r="BP24" s="68"/>
      <c r="BQ24" s="68"/>
      <c r="BR24" s="68"/>
      <c r="BS24" s="68"/>
      <c r="BT24" s="68"/>
      <c r="BU24" s="68"/>
      <c r="BV24" s="68"/>
      <c r="BW24" s="68"/>
      <c r="BX24" s="68"/>
      <c r="BY24" s="68"/>
      <c r="BZ24" s="68"/>
      <c r="CA24" s="68"/>
      <c r="CB24" s="68"/>
      <c r="CC24" s="68"/>
      <c r="CD24" s="68"/>
      <c r="CE24" s="68"/>
      <c r="CF24" s="68"/>
      <c r="CG24" s="68"/>
      <c r="CH24" s="68"/>
      <c r="CI24" s="68"/>
      <c r="CJ24" s="68"/>
      <c r="CK24" s="68"/>
      <c r="CL24" s="68"/>
      <c r="CM24" s="68"/>
      <c r="CN24" s="68"/>
      <c r="CO24" s="68"/>
      <c r="CP24" s="68"/>
      <c r="CQ24" s="68"/>
      <c r="CR24" s="68"/>
      <c r="CS24" s="68"/>
      <c r="CT24" s="68"/>
      <c r="CU24" s="68"/>
      <c r="CV24" s="68"/>
      <c r="CW24" s="68"/>
      <c r="CX24" s="68"/>
      <c r="CY24" s="68"/>
      <c r="CZ24" s="68"/>
      <c r="DA24" s="68"/>
      <c r="DB24" s="68"/>
      <c r="DC24" s="68"/>
      <c r="DD24" s="68"/>
      <c r="DE24" s="68"/>
      <c r="DF24" s="68"/>
      <c r="DG24" s="68"/>
      <c r="DH24" s="68"/>
      <c r="DI24" s="68"/>
      <c r="DJ24" s="68"/>
      <c r="DK24" s="68"/>
      <c r="DL24" s="68"/>
      <c r="DM24" s="68"/>
      <c r="DN24" s="68"/>
      <c r="DO24" s="68"/>
      <c r="DP24" s="68"/>
      <c r="DQ24" s="68"/>
    </row>
    <row r="25" spans="1:121" s="69" customFormat="1" ht="10.5" customHeight="1" x14ac:dyDescent="0.25">
      <c r="A25" s="433"/>
      <c r="B25" s="430"/>
      <c r="C25" s="409"/>
      <c r="D25" s="430"/>
      <c r="E25" s="414"/>
      <c r="F25" s="405"/>
      <c r="G25" s="402"/>
      <c r="H25" s="402"/>
      <c r="I25" s="402"/>
      <c r="J25" s="402"/>
      <c r="K25" s="402"/>
      <c r="L25" s="402"/>
      <c r="M25" s="402"/>
      <c r="N25" s="402"/>
      <c r="O25" s="402"/>
      <c r="P25" s="402"/>
      <c r="Q25" s="402"/>
      <c r="R25" s="402"/>
      <c r="S25" s="402"/>
      <c r="T25" s="402"/>
      <c r="U25" s="402"/>
      <c r="V25" s="402"/>
      <c r="W25" s="402"/>
      <c r="X25" s="402"/>
      <c r="Y25" s="68"/>
      <c r="Z25" s="402"/>
      <c r="AA25" s="68"/>
      <c r="AB25" s="68"/>
      <c r="AC25" s="68"/>
      <c r="AD25" s="68"/>
      <c r="AE25" s="68"/>
      <c r="AF25" s="68"/>
      <c r="AG25" s="68"/>
      <c r="AH25" s="68"/>
      <c r="AI25" s="68"/>
      <c r="AJ25" s="68"/>
      <c r="AK25" s="68"/>
      <c r="AL25" s="68"/>
      <c r="AM25" s="68"/>
      <c r="AN25" s="68"/>
      <c r="AO25" s="68"/>
      <c r="AP25" s="68"/>
      <c r="AQ25" s="68"/>
      <c r="AR25" s="68"/>
      <c r="AS25" s="68"/>
      <c r="AT25" s="68"/>
      <c r="AU25" s="68"/>
      <c r="AV25" s="68"/>
      <c r="AW25" s="68"/>
      <c r="AX25" s="68"/>
      <c r="AY25" s="68"/>
      <c r="AZ25" s="68"/>
      <c r="BA25" s="68"/>
      <c r="BB25" s="68"/>
      <c r="BC25" s="68"/>
      <c r="BD25" s="68"/>
      <c r="BE25" s="68"/>
      <c r="BF25" s="68"/>
      <c r="BG25" s="68"/>
      <c r="BH25" s="68"/>
      <c r="BI25" s="68"/>
      <c r="BJ25" s="68"/>
      <c r="BK25" s="68"/>
      <c r="BL25" s="68"/>
      <c r="BM25" s="68"/>
      <c r="BN25" s="68"/>
      <c r="BO25" s="68"/>
      <c r="BP25" s="68"/>
      <c r="BQ25" s="68"/>
      <c r="BR25" s="68"/>
      <c r="BS25" s="68"/>
      <c r="BT25" s="68"/>
      <c r="BU25" s="68"/>
      <c r="BV25" s="68"/>
      <c r="BW25" s="68"/>
      <c r="BX25" s="68"/>
      <c r="BY25" s="68"/>
      <c r="BZ25" s="68"/>
      <c r="CA25" s="68"/>
      <c r="CB25" s="68"/>
      <c r="CC25" s="68"/>
      <c r="CD25" s="68"/>
      <c r="CE25" s="68"/>
      <c r="CF25" s="68"/>
      <c r="CG25" s="68"/>
      <c r="CH25" s="68"/>
      <c r="CI25" s="68"/>
      <c r="CJ25" s="68"/>
      <c r="CK25" s="68"/>
      <c r="CL25" s="68"/>
      <c r="CM25" s="68"/>
      <c r="CN25" s="68"/>
      <c r="CO25" s="68"/>
      <c r="CP25" s="68"/>
      <c r="CQ25" s="68"/>
      <c r="CR25" s="68"/>
      <c r="CS25" s="68"/>
      <c r="CT25" s="68"/>
      <c r="CU25" s="68"/>
      <c r="CV25" s="68"/>
      <c r="CW25" s="68"/>
      <c r="CX25" s="68"/>
      <c r="CY25" s="68"/>
      <c r="CZ25" s="68"/>
      <c r="DA25" s="68"/>
      <c r="DB25" s="68"/>
      <c r="DC25" s="68"/>
      <c r="DD25" s="68"/>
      <c r="DE25" s="68"/>
      <c r="DF25" s="68"/>
      <c r="DG25" s="68"/>
      <c r="DH25" s="68"/>
      <c r="DI25" s="68"/>
      <c r="DJ25" s="68"/>
      <c r="DK25" s="68"/>
      <c r="DL25" s="68"/>
      <c r="DM25" s="68"/>
      <c r="DN25" s="68"/>
      <c r="DO25" s="68"/>
      <c r="DP25" s="68"/>
      <c r="DQ25" s="68"/>
    </row>
    <row r="26" spans="1:121" s="69" customFormat="1" ht="10.5" customHeight="1" x14ac:dyDescent="0.25">
      <c r="A26" s="433">
        <f>A24+1</f>
        <v>10</v>
      </c>
      <c r="B26" s="429" t="s">
        <v>96</v>
      </c>
      <c r="C26" s="408">
        <v>100000000</v>
      </c>
      <c r="D26" s="429"/>
      <c r="E26" s="414"/>
      <c r="F26" s="405"/>
      <c r="G26" s="401" t="s">
        <v>2</v>
      </c>
      <c r="H26" s="401" t="s">
        <v>2</v>
      </c>
      <c r="I26" s="401" t="s">
        <v>3</v>
      </c>
      <c r="J26" s="401" t="s">
        <v>3</v>
      </c>
      <c r="K26" s="401" t="s">
        <v>3</v>
      </c>
      <c r="L26" s="401" t="s">
        <v>3</v>
      </c>
      <c r="M26" s="401" t="s">
        <v>3</v>
      </c>
      <c r="N26" s="401" t="s">
        <v>3</v>
      </c>
      <c r="O26" s="401" t="s">
        <v>3</v>
      </c>
      <c r="P26" s="401" t="s">
        <v>3</v>
      </c>
      <c r="Q26" s="401" t="s">
        <v>3</v>
      </c>
      <c r="R26" s="401" t="s">
        <v>3</v>
      </c>
      <c r="S26" s="401" t="s">
        <v>3</v>
      </c>
      <c r="T26" s="401" t="s">
        <v>3</v>
      </c>
      <c r="U26" s="401" t="s">
        <v>3</v>
      </c>
      <c r="V26" s="401" t="s">
        <v>3</v>
      </c>
      <c r="W26" s="401" t="s">
        <v>3</v>
      </c>
      <c r="X26" s="401" t="s">
        <v>3</v>
      </c>
      <c r="Y26" s="68"/>
      <c r="Z26" s="401">
        <f>SUM(G26:X27)</f>
        <v>0</v>
      </c>
      <c r="AA26" s="68"/>
      <c r="AB26" s="68"/>
      <c r="AC26" s="68"/>
      <c r="AD26" s="68"/>
      <c r="AE26" s="68"/>
      <c r="AF26" s="68"/>
      <c r="AG26" s="68"/>
      <c r="AH26" s="68"/>
      <c r="AI26" s="68"/>
      <c r="AJ26" s="68"/>
      <c r="AK26" s="68"/>
      <c r="AL26" s="68"/>
      <c r="AM26" s="68"/>
      <c r="AN26" s="68"/>
      <c r="AO26" s="68"/>
      <c r="AP26" s="68"/>
      <c r="AQ26" s="68"/>
      <c r="AR26" s="68"/>
      <c r="AS26" s="68"/>
      <c r="AT26" s="68"/>
      <c r="AU26" s="68"/>
      <c r="AV26" s="68"/>
      <c r="AW26" s="68"/>
      <c r="AX26" s="68"/>
      <c r="AY26" s="68"/>
      <c r="AZ26" s="68"/>
      <c r="BA26" s="68"/>
      <c r="BB26" s="68"/>
      <c r="BC26" s="68"/>
      <c r="BD26" s="68"/>
      <c r="BE26" s="68"/>
      <c r="BF26" s="68"/>
      <c r="BG26" s="68"/>
      <c r="BH26" s="68"/>
      <c r="BI26" s="68"/>
      <c r="BJ26" s="68"/>
      <c r="BK26" s="68"/>
      <c r="BL26" s="68"/>
      <c r="BM26" s="68"/>
      <c r="BN26" s="68"/>
      <c r="BO26" s="68"/>
      <c r="BP26" s="68"/>
      <c r="BQ26" s="68"/>
      <c r="BR26" s="68"/>
      <c r="BS26" s="68"/>
      <c r="BT26" s="68"/>
      <c r="BU26" s="68"/>
      <c r="BV26" s="68"/>
      <c r="BW26" s="68"/>
      <c r="BX26" s="68"/>
      <c r="BY26" s="68"/>
      <c r="BZ26" s="68"/>
      <c r="CA26" s="68"/>
      <c r="CB26" s="68"/>
      <c r="CC26" s="68"/>
      <c r="CD26" s="68"/>
      <c r="CE26" s="68"/>
      <c r="CF26" s="68"/>
      <c r="CG26" s="68"/>
      <c r="CH26" s="68"/>
      <c r="CI26" s="68"/>
      <c r="CJ26" s="68"/>
      <c r="CK26" s="68"/>
      <c r="CL26" s="68"/>
      <c r="CM26" s="68"/>
      <c r="CN26" s="68"/>
      <c r="CO26" s="68"/>
      <c r="CP26" s="68"/>
      <c r="CQ26" s="68"/>
      <c r="CR26" s="68"/>
      <c r="CS26" s="68"/>
      <c r="CT26" s="68"/>
      <c r="CU26" s="68"/>
      <c r="CV26" s="68"/>
      <c r="CW26" s="68"/>
      <c r="CX26" s="68"/>
      <c r="CY26" s="68"/>
      <c r="CZ26" s="68"/>
      <c r="DA26" s="68"/>
      <c r="DB26" s="68"/>
      <c r="DC26" s="68"/>
      <c r="DD26" s="68"/>
      <c r="DE26" s="68"/>
      <c r="DF26" s="68"/>
      <c r="DG26" s="68"/>
      <c r="DH26" s="68"/>
      <c r="DI26" s="68"/>
      <c r="DJ26" s="68"/>
      <c r="DK26" s="68"/>
      <c r="DL26" s="68"/>
      <c r="DM26" s="68"/>
      <c r="DN26" s="68"/>
      <c r="DO26" s="68"/>
      <c r="DP26" s="68"/>
      <c r="DQ26" s="68"/>
    </row>
    <row r="27" spans="1:121" s="69" customFormat="1" ht="10.5" customHeight="1" x14ac:dyDescent="0.25">
      <c r="A27" s="433"/>
      <c r="B27" s="430"/>
      <c r="C27" s="409"/>
      <c r="D27" s="430"/>
      <c r="E27" s="414"/>
      <c r="F27" s="405"/>
      <c r="G27" s="402"/>
      <c r="H27" s="402"/>
      <c r="I27" s="402"/>
      <c r="J27" s="402"/>
      <c r="K27" s="402"/>
      <c r="L27" s="402"/>
      <c r="M27" s="402"/>
      <c r="N27" s="402"/>
      <c r="O27" s="402"/>
      <c r="P27" s="402"/>
      <c r="Q27" s="402"/>
      <c r="R27" s="402"/>
      <c r="S27" s="402"/>
      <c r="T27" s="402"/>
      <c r="U27" s="402"/>
      <c r="V27" s="402"/>
      <c r="W27" s="402"/>
      <c r="X27" s="402"/>
      <c r="Y27" s="68"/>
      <c r="Z27" s="402"/>
      <c r="AA27" s="68"/>
      <c r="AB27" s="68"/>
      <c r="AC27" s="68"/>
      <c r="AD27" s="68"/>
      <c r="AE27" s="68"/>
      <c r="AF27" s="68"/>
      <c r="AG27" s="68"/>
      <c r="AH27" s="68"/>
      <c r="AI27" s="68"/>
      <c r="AJ27" s="68"/>
      <c r="AK27" s="68"/>
      <c r="AL27" s="68"/>
      <c r="AM27" s="68"/>
      <c r="AN27" s="68"/>
      <c r="AO27" s="68"/>
      <c r="AP27" s="68"/>
      <c r="AQ27" s="68"/>
      <c r="AR27" s="68"/>
      <c r="AS27" s="68"/>
      <c r="AT27" s="68"/>
      <c r="AU27" s="68"/>
      <c r="AV27" s="68"/>
      <c r="AW27" s="68"/>
      <c r="AX27" s="68"/>
      <c r="AY27" s="68"/>
      <c r="AZ27" s="68"/>
      <c r="BA27" s="68"/>
      <c r="BB27" s="68"/>
      <c r="BC27" s="68"/>
      <c r="BD27" s="68"/>
      <c r="BE27" s="68"/>
      <c r="BF27" s="68"/>
      <c r="BG27" s="68"/>
      <c r="BH27" s="68"/>
      <c r="BI27" s="68"/>
      <c r="BJ27" s="68"/>
      <c r="BK27" s="68"/>
      <c r="BL27" s="68"/>
      <c r="BM27" s="68"/>
      <c r="BN27" s="68"/>
      <c r="BO27" s="68"/>
      <c r="BP27" s="68"/>
      <c r="BQ27" s="68"/>
      <c r="BR27" s="68"/>
      <c r="BS27" s="68"/>
      <c r="BT27" s="68"/>
      <c r="BU27" s="68"/>
      <c r="BV27" s="68"/>
      <c r="BW27" s="68"/>
      <c r="BX27" s="68"/>
      <c r="BY27" s="68"/>
      <c r="BZ27" s="68"/>
      <c r="CA27" s="68"/>
      <c r="CB27" s="68"/>
      <c r="CC27" s="68"/>
      <c r="CD27" s="68"/>
      <c r="CE27" s="68"/>
      <c r="CF27" s="68"/>
      <c r="CG27" s="68"/>
      <c r="CH27" s="68"/>
      <c r="CI27" s="68"/>
      <c r="CJ27" s="68"/>
      <c r="CK27" s="68"/>
      <c r="CL27" s="68"/>
      <c r="CM27" s="68"/>
      <c r="CN27" s="68"/>
      <c r="CO27" s="68"/>
      <c r="CP27" s="68"/>
      <c r="CQ27" s="68"/>
      <c r="CR27" s="68"/>
      <c r="CS27" s="68"/>
      <c r="CT27" s="68"/>
      <c r="CU27" s="68"/>
      <c r="CV27" s="68"/>
      <c r="CW27" s="68"/>
      <c r="CX27" s="68"/>
      <c r="CY27" s="68"/>
      <c r="CZ27" s="68"/>
      <c r="DA27" s="68"/>
      <c r="DB27" s="68"/>
      <c r="DC27" s="68"/>
      <c r="DD27" s="68"/>
      <c r="DE27" s="68"/>
      <c r="DF27" s="68"/>
      <c r="DG27" s="68"/>
      <c r="DH27" s="68"/>
      <c r="DI27" s="68"/>
      <c r="DJ27" s="68"/>
      <c r="DK27" s="68"/>
      <c r="DL27" s="68"/>
      <c r="DM27" s="68"/>
      <c r="DN27" s="68"/>
      <c r="DO27" s="68"/>
      <c r="DP27" s="68"/>
      <c r="DQ27" s="68"/>
    </row>
    <row r="28" spans="1:121" s="69" customFormat="1" ht="10.5" customHeight="1" x14ac:dyDescent="0.25">
      <c r="A28" s="426">
        <f>A26+1</f>
        <v>11</v>
      </c>
      <c r="B28" s="403" t="s">
        <v>108</v>
      </c>
      <c r="C28" s="408">
        <v>10000000</v>
      </c>
      <c r="D28" s="403"/>
      <c r="E28" s="414"/>
      <c r="F28" s="405"/>
      <c r="G28" s="401" t="s">
        <v>2</v>
      </c>
      <c r="H28" s="401" t="s">
        <v>2</v>
      </c>
      <c r="I28" s="401" t="s">
        <v>3</v>
      </c>
      <c r="J28" s="401" t="s">
        <v>3</v>
      </c>
      <c r="K28" s="401" t="s">
        <v>3</v>
      </c>
      <c r="L28" s="401" t="s">
        <v>3</v>
      </c>
      <c r="M28" s="401" t="s">
        <v>3</v>
      </c>
      <c r="N28" s="401" t="s">
        <v>3</v>
      </c>
      <c r="O28" s="401" t="s">
        <v>3</v>
      </c>
      <c r="P28" s="401" t="s">
        <v>3</v>
      </c>
      <c r="Q28" s="401" t="s">
        <v>3</v>
      </c>
      <c r="R28" s="401" t="s">
        <v>3</v>
      </c>
      <c r="S28" s="401" t="s">
        <v>3</v>
      </c>
      <c r="T28" s="401" t="s">
        <v>3</v>
      </c>
      <c r="U28" s="401" t="s">
        <v>3</v>
      </c>
      <c r="V28" s="401" t="s">
        <v>3</v>
      </c>
      <c r="W28" s="401" t="s">
        <v>3</v>
      </c>
      <c r="X28" s="401" t="s">
        <v>3</v>
      </c>
      <c r="Y28" s="68"/>
      <c r="Z28" s="401">
        <f>SUM(G28:X29)</f>
        <v>0</v>
      </c>
      <c r="AA28" s="68"/>
      <c r="AB28" s="68"/>
      <c r="AC28" s="68"/>
      <c r="AD28" s="68"/>
      <c r="AE28" s="68"/>
      <c r="AF28" s="68"/>
      <c r="AG28" s="68"/>
      <c r="AH28" s="68"/>
      <c r="AI28" s="68"/>
      <c r="AJ28" s="68"/>
      <c r="AK28" s="68"/>
      <c r="AL28" s="68"/>
      <c r="AM28" s="68"/>
      <c r="AN28" s="68"/>
      <c r="AO28" s="68"/>
      <c r="AP28" s="68"/>
      <c r="AQ28" s="68"/>
      <c r="AR28" s="68"/>
      <c r="AS28" s="68"/>
      <c r="AT28" s="68"/>
      <c r="AU28" s="68"/>
      <c r="AV28" s="68"/>
      <c r="AW28" s="68"/>
      <c r="AX28" s="68"/>
      <c r="AY28" s="68"/>
      <c r="AZ28" s="68"/>
      <c r="BA28" s="68"/>
      <c r="BB28" s="68"/>
      <c r="BC28" s="68"/>
      <c r="BD28" s="68"/>
      <c r="BE28" s="68"/>
      <c r="BF28" s="68"/>
      <c r="BG28" s="68"/>
      <c r="BH28" s="68"/>
      <c r="BI28" s="68"/>
      <c r="BJ28" s="68"/>
      <c r="BK28" s="68"/>
      <c r="BL28" s="68"/>
      <c r="BM28" s="68"/>
      <c r="BN28" s="68"/>
      <c r="BO28" s="68"/>
      <c r="BP28" s="68"/>
      <c r="BQ28" s="68"/>
      <c r="BR28" s="68"/>
      <c r="BS28" s="68"/>
      <c r="BT28" s="68"/>
      <c r="BU28" s="68"/>
      <c r="BV28" s="68"/>
      <c r="BW28" s="68"/>
      <c r="BX28" s="68"/>
      <c r="BY28" s="68"/>
      <c r="BZ28" s="68"/>
      <c r="CA28" s="68"/>
      <c r="CB28" s="68"/>
      <c r="CC28" s="68"/>
      <c r="CD28" s="68"/>
      <c r="CE28" s="68"/>
      <c r="CF28" s="68"/>
      <c r="CG28" s="68"/>
      <c r="CH28" s="68"/>
      <c r="CI28" s="68"/>
      <c r="CJ28" s="68"/>
      <c r="CK28" s="68"/>
      <c r="CL28" s="68"/>
      <c r="CM28" s="68"/>
      <c r="CN28" s="68"/>
      <c r="CO28" s="68"/>
      <c r="CP28" s="68"/>
      <c r="CQ28" s="68"/>
      <c r="CR28" s="68"/>
      <c r="CS28" s="68"/>
      <c r="CT28" s="68"/>
      <c r="CU28" s="68"/>
      <c r="CV28" s="68"/>
      <c r="CW28" s="68"/>
      <c r="CX28" s="68"/>
      <c r="CY28" s="68"/>
      <c r="CZ28" s="68"/>
      <c r="DA28" s="68"/>
      <c r="DB28" s="68"/>
      <c r="DC28" s="68"/>
      <c r="DD28" s="68"/>
      <c r="DE28" s="68"/>
      <c r="DF28" s="68"/>
      <c r="DG28" s="68"/>
      <c r="DH28" s="68"/>
      <c r="DI28" s="68"/>
      <c r="DJ28" s="68"/>
      <c r="DK28" s="68"/>
      <c r="DL28" s="68"/>
      <c r="DM28" s="68"/>
      <c r="DN28" s="68"/>
      <c r="DO28" s="68"/>
      <c r="DP28" s="68"/>
      <c r="DQ28" s="68"/>
    </row>
    <row r="29" spans="1:121" s="69" customFormat="1" ht="10.5" customHeight="1" x14ac:dyDescent="0.25">
      <c r="A29" s="426"/>
      <c r="B29" s="404"/>
      <c r="C29" s="409"/>
      <c r="D29" s="404"/>
      <c r="E29" s="414"/>
      <c r="F29" s="405"/>
      <c r="G29" s="402"/>
      <c r="H29" s="402"/>
      <c r="I29" s="402"/>
      <c r="J29" s="402"/>
      <c r="K29" s="402"/>
      <c r="L29" s="402"/>
      <c r="M29" s="402"/>
      <c r="N29" s="402"/>
      <c r="O29" s="402"/>
      <c r="P29" s="402"/>
      <c r="Q29" s="402"/>
      <c r="R29" s="402"/>
      <c r="S29" s="402"/>
      <c r="T29" s="402"/>
      <c r="U29" s="402"/>
      <c r="V29" s="402"/>
      <c r="W29" s="402"/>
      <c r="X29" s="402"/>
      <c r="Y29" s="68"/>
      <c r="Z29" s="402"/>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68"/>
      <c r="BP29" s="68"/>
      <c r="BQ29" s="68"/>
      <c r="BR29" s="68"/>
      <c r="BS29" s="68"/>
      <c r="BT29" s="68"/>
      <c r="BU29" s="68"/>
      <c r="BV29" s="68"/>
      <c r="BW29" s="68"/>
      <c r="BX29" s="68"/>
      <c r="BY29" s="68"/>
      <c r="BZ29" s="68"/>
      <c r="CA29" s="68"/>
      <c r="CB29" s="68"/>
      <c r="CC29" s="68"/>
      <c r="CD29" s="68"/>
      <c r="CE29" s="68"/>
      <c r="CF29" s="68"/>
      <c r="CG29" s="68"/>
      <c r="CH29" s="68"/>
      <c r="CI29" s="68"/>
      <c r="CJ29" s="68"/>
      <c r="CK29" s="68"/>
      <c r="CL29" s="68"/>
      <c r="CM29" s="68"/>
      <c r="CN29" s="68"/>
      <c r="CO29" s="68"/>
      <c r="CP29" s="68"/>
      <c r="CQ29" s="68"/>
      <c r="CR29" s="68"/>
      <c r="CS29" s="68"/>
      <c r="CT29" s="68"/>
      <c r="CU29" s="68"/>
      <c r="CV29" s="68"/>
      <c r="CW29" s="68"/>
      <c r="CX29" s="68"/>
      <c r="CY29" s="68"/>
      <c r="CZ29" s="68"/>
      <c r="DA29" s="68"/>
      <c r="DB29" s="68"/>
      <c r="DC29" s="68"/>
      <c r="DD29" s="68"/>
      <c r="DE29" s="68"/>
      <c r="DF29" s="68"/>
      <c r="DG29" s="68"/>
      <c r="DH29" s="68"/>
      <c r="DI29" s="68"/>
      <c r="DJ29" s="68"/>
      <c r="DK29" s="68"/>
      <c r="DL29" s="68"/>
      <c r="DM29" s="68"/>
      <c r="DN29" s="68"/>
      <c r="DO29" s="68"/>
      <c r="DP29" s="68"/>
      <c r="DQ29" s="68"/>
    </row>
    <row r="30" spans="1:121" s="69" customFormat="1" ht="10.5" customHeight="1" x14ac:dyDescent="0.25">
      <c r="A30" s="426">
        <f>A28+1</f>
        <v>12</v>
      </c>
      <c r="B30" s="403" t="s">
        <v>6</v>
      </c>
      <c r="C30" s="408">
        <v>1000000</v>
      </c>
      <c r="D30" s="403"/>
      <c r="E30" s="414"/>
      <c r="F30" s="405"/>
      <c r="G30" s="401" t="s">
        <v>2</v>
      </c>
      <c r="H30" s="401" t="s">
        <v>2</v>
      </c>
      <c r="I30" s="401" t="s">
        <v>3</v>
      </c>
      <c r="J30" s="401" t="s">
        <v>3</v>
      </c>
      <c r="K30" s="401" t="s">
        <v>3</v>
      </c>
      <c r="L30" s="401" t="s">
        <v>3</v>
      </c>
      <c r="M30" s="401" t="s">
        <v>3</v>
      </c>
      <c r="N30" s="401" t="s">
        <v>3</v>
      </c>
      <c r="O30" s="401" t="s">
        <v>3</v>
      </c>
      <c r="P30" s="401" t="s">
        <v>3</v>
      </c>
      <c r="Q30" s="401" t="s">
        <v>3</v>
      </c>
      <c r="R30" s="401" t="s">
        <v>3</v>
      </c>
      <c r="S30" s="401" t="s">
        <v>3</v>
      </c>
      <c r="T30" s="401" t="s">
        <v>3</v>
      </c>
      <c r="U30" s="401" t="s">
        <v>3</v>
      </c>
      <c r="V30" s="401" t="s">
        <v>3</v>
      </c>
      <c r="W30" s="401" t="s">
        <v>3</v>
      </c>
      <c r="X30" s="401" t="s">
        <v>3</v>
      </c>
      <c r="Y30" s="68"/>
      <c r="Z30" s="401">
        <f>SUM(G30:X31)</f>
        <v>0</v>
      </c>
      <c r="AA30" s="68"/>
      <c r="AB30" s="68"/>
      <c r="AC30" s="68"/>
      <c r="AD30" s="68"/>
      <c r="AE30" s="68"/>
      <c r="AF30" s="68"/>
      <c r="AG30" s="68"/>
      <c r="AH30" s="68"/>
      <c r="AI30" s="68"/>
      <c r="AJ30" s="68"/>
      <c r="AK30" s="68"/>
      <c r="AL30" s="68"/>
      <c r="AM30" s="68"/>
      <c r="AN30" s="68"/>
      <c r="AO30" s="68"/>
      <c r="AP30" s="68"/>
      <c r="AQ30" s="68"/>
      <c r="AR30" s="68"/>
      <c r="AS30" s="68"/>
      <c r="AT30" s="68"/>
      <c r="AU30" s="68"/>
      <c r="AV30" s="68"/>
      <c r="AW30" s="68"/>
      <c r="AX30" s="68"/>
      <c r="AY30" s="68"/>
      <c r="AZ30" s="68"/>
      <c r="BA30" s="68"/>
      <c r="BB30" s="68"/>
      <c r="BC30" s="68"/>
      <c r="BD30" s="68"/>
      <c r="BE30" s="68"/>
      <c r="BF30" s="68"/>
      <c r="BG30" s="68"/>
      <c r="BH30" s="68"/>
      <c r="BI30" s="68"/>
      <c r="BJ30" s="68"/>
      <c r="BK30" s="68"/>
      <c r="BL30" s="68"/>
      <c r="BM30" s="68"/>
      <c r="BN30" s="68"/>
      <c r="BO30" s="68"/>
      <c r="BP30" s="68"/>
      <c r="BQ30" s="68"/>
      <c r="BR30" s="68"/>
      <c r="BS30" s="68"/>
      <c r="BT30" s="68"/>
      <c r="BU30" s="68"/>
      <c r="BV30" s="68"/>
      <c r="BW30" s="68"/>
      <c r="BX30" s="68"/>
      <c r="BY30" s="68"/>
      <c r="BZ30" s="68"/>
      <c r="CA30" s="68"/>
      <c r="CB30" s="68"/>
      <c r="CC30" s="68"/>
      <c r="CD30" s="68"/>
      <c r="CE30" s="68"/>
      <c r="CF30" s="68"/>
      <c r="CG30" s="68"/>
      <c r="CH30" s="68"/>
      <c r="CI30" s="68"/>
      <c r="CJ30" s="68"/>
      <c r="CK30" s="68"/>
      <c r="CL30" s="68"/>
      <c r="CM30" s="68"/>
      <c r="CN30" s="68"/>
      <c r="CO30" s="68"/>
      <c r="CP30" s="68"/>
      <c r="CQ30" s="68"/>
      <c r="CR30" s="68"/>
      <c r="CS30" s="68"/>
      <c r="CT30" s="68"/>
      <c r="CU30" s="68"/>
      <c r="CV30" s="68"/>
      <c r="CW30" s="68"/>
      <c r="CX30" s="68"/>
      <c r="CY30" s="68"/>
      <c r="CZ30" s="68"/>
      <c r="DA30" s="68"/>
      <c r="DB30" s="68"/>
      <c r="DC30" s="68"/>
      <c r="DD30" s="68"/>
      <c r="DE30" s="68"/>
      <c r="DF30" s="68"/>
      <c r="DG30" s="68"/>
      <c r="DH30" s="68"/>
      <c r="DI30" s="68"/>
      <c r="DJ30" s="68"/>
      <c r="DK30" s="68"/>
      <c r="DL30" s="68"/>
      <c r="DM30" s="68"/>
      <c r="DN30" s="68"/>
      <c r="DO30" s="68"/>
      <c r="DP30" s="68"/>
      <c r="DQ30" s="68"/>
    </row>
    <row r="31" spans="1:121" s="69" customFormat="1" ht="10.5" customHeight="1" x14ac:dyDescent="0.25">
      <c r="A31" s="426"/>
      <c r="B31" s="404"/>
      <c r="C31" s="409"/>
      <c r="D31" s="404"/>
      <c r="E31" s="414"/>
      <c r="F31" s="405"/>
      <c r="G31" s="402"/>
      <c r="H31" s="402"/>
      <c r="I31" s="402"/>
      <c r="J31" s="402"/>
      <c r="K31" s="402"/>
      <c r="L31" s="402"/>
      <c r="M31" s="402"/>
      <c r="N31" s="402"/>
      <c r="O31" s="402"/>
      <c r="P31" s="402"/>
      <c r="Q31" s="402"/>
      <c r="R31" s="402"/>
      <c r="S31" s="402"/>
      <c r="T31" s="402"/>
      <c r="U31" s="402"/>
      <c r="V31" s="402"/>
      <c r="W31" s="402"/>
      <c r="X31" s="402"/>
      <c r="Y31" s="68"/>
      <c r="Z31" s="402"/>
      <c r="AA31" s="68"/>
      <c r="AB31" s="68"/>
      <c r="AC31" s="68"/>
      <c r="AD31" s="68"/>
      <c r="AE31" s="68"/>
      <c r="AF31" s="68"/>
      <c r="AG31" s="68"/>
      <c r="AH31" s="68"/>
      <c r="AI31" s="68"/>
      <c r="AJ31" s="68"/>
      <c r="AK31" s="68"/>
      <c r="AL31" s="68"/>
      <c r="AM31" s="68"/>
      <c r="AN31" s="68"/>
      <c r="AO31" s="68"/>
      <c r="AP31" s="68"/>
      <c r="AQ31" s="68"/>
      <c r="AR31" s="68"/>
      <c r="AS31" s="68"/>
      <c r="AT31" s="68"/>
      <c r="AU31" s="68"/>
      <c r="AV31" s="68"/>
      <c r="AW31" s="68"/>
      <c r="AX31" s="68"/>
      <c r="AY31" s="68"/>
      <c r="AZ31" s="68"/>
      <c r="BA31" s="68"/>
      <c r="BB31" s="68"/>
      <c r="BC31" s="68"/>
      <c r="BD31" s="68"/>
      <c r="BE31" s="68"/>
      <c r="BF31" s="68"/>
      <c r="BG31" s="68"/>
      <c r="BH31" s="68"/>
      <c r="BI31" s="68"/>
      <c r="BJ31" s="68"/>
      <c r="BK31" s="68"/>
      <c r="BL31" s="68"/>
      <c r="BM31" s="68"/>
      <c r="BN31" s="68"/>
      <c r="BO31" s="68"/>
      <c r="BP31" s="68"/>
      <c r="BQ31" s="68"/>
      <c r="BR31" s="68"/>
      <c r="BS31" s="68"/>
      <c r="BT31" s="68"/>
      <c r="BU31" s="68"/>
      <c r="BV31" s="68"/>
      <c r="BW31" s="68"/>
      <c r="BX31" s="68"/>
      <c r="BY31" s="68"/>
      <c r="BZ31" s="68"/>
      <c r="CA31" s="68"/>
      <c r="CB31" s="68"/>
      <c r="CC31" s="68"/>
      <c r="CD31" s="68"/>
      <c r="CE31" s="68"/>
      <c r="CF31" s="68"/>
      <c r="CG31" s="68"/>
      <c r="CH31" s="68"/>
      <c r="CI31" s="68"/>
      <c r="CJ31" s="68"/>
      <c r="CK31" s="68"/>
      <c r="CL31" s="68"/>
      <c r="CM31" s="68"/>
      <c r="CN31" s="68"/>
      <c r="CO31" s="68"/>
      <c r="CP31" s="68"/>
      <c r="CQ31" s="68"/>
      <c r="CR31" s="68"/>
      <c r="CS31" s="68"/>
      <c r="CT31" s="68"/>
      <c r="CU31" s="68"/>
      <c r="CV31" s="68"/>
      <c r="CW31" s="68"/>
      <c r="CX31" s="68"/>
      <c r="CY31" s="68"/>
      <c r="CZ31" s="68"/>
      <c r="DA31" s="68"/>
      <c r="DB31" s="68"/>
      <c r="DC31" s="68"/>
      <c r="DD31" s="68"/>
      <c r="DE31" s="68"/>
      <c r="DF31" s="68"/>
      <c r="DG31" s="68"/>
      <c r="DH31" s="68"/>
      <c r="DI31" s="68"/>
      <c r="DJ31" s="68"/>
      <c r="DK31" s="68"/>
      <c r="DL31" s="68"/>
      <c r="DM31" s="68"/>
      <c r="DN31" s="68"/>
      <c r="DO31" s="68"/>
      <c r="DP31" s="68"/>
      <c r="DQ31" s="68"/>
    </row>
    <row r="32" spans="1:121" s="69" customFormat="1" ht="10.5" customHeight="1" x14ac:dyDescent="0.25">
      <c r="A32" s="426">
        <f>A30+1</f>
        <v>13</v>
      </c>
      <c r="B32" s="403" t="s">
        <v>7</v>
      </c>
      <c r="C32" s="408">
        <v>100000</v>
      </c>
      <c r="D32" s="403"/>
      <c r="E32" s="414"/>
      <c r="F32" s="405"/>
      <c r="G32" s="401" t="s">
        <v>2</v>
      </c>
      <c r="H32" s="401" t="s">
        <v>2</v>
      </c>
      <c r="I32" s="401" t="s">
        <v>3</v>
      </c>
      <c r="J32" s="401" t="s">
        <v>3</v>
      </c>
      <c r="K32" s="401" t="s">
        <v>3</v>
      </c>
      <c r="L32" s="401" t="s">
        <v>3</v>
      </c>
      <c r="M32" s="401" t="s">
        <v>3</v>
      </c>
      <c r="N32" s="401" t="s">
        <v>3</v>
      </c>
      <c r="O32" s="401" t="s">
        <v>3</v>
      </c>
      <c r="P32" s="401" t="s">
        <v>3</v>
      </c>
      <c r="Q32" s="401" t="s">
        <v>3</v>
      </c>
      <c r="R32" s="401" t="s">
        <v>3</v>
      </c>
      <c r="S32" s="401" t="s">
        <v>3</v>
      </c>
      <c r="T32" s="401" t="s">
        <v>3</v>
      </c>
      <c r="U32" s="401" t="s">
        <v>3</v>
      </c>
      <c r="V32" s="401" t="s">
        <v>3</v>
      </c>
      <c r="W32" s="401" t="s">
        <v>3</v>
      </c>
      <c r="X32" s="401" t="s">
        <v>3</v>
      </c>
      <c r="Y32" s="68"/>
      <c r="Z32" s="401">
        <f>SUM(G32:X33)</f>
        <v>0</v>
      </c>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c r="BI32" s="68"/>
      <c r="BJ32" s="68"/>
      <c r="BK32" s="68"/>
      <c r="BL32" s="68"/>
      <c r="BM32" s="68"/>
      <c r="BN32" s="68"/>
      <c r="BO32" s="68"/>
      <c r="BP32" s="68"/>
      <c r="BQ32" s="68"/>
      <c r="BR32" s="68"/>
      <c r="BS32" s="68"/>
      <c r="BT32" s="68"/>
      <c r="BU32" s="68"/>
      <c r="BV32" s="68"/>
      <c r="BW32" s="68"/>
      <c r="BX32" s="68"/>
      <c r="BY32" s="68"/>
      <c r="BZ32" s="68"/>
      <c r="CA32" s="68"/>
      <c r="CB32" s="68"/>
      <c r="CC32" s="68"/>
      <c r="CD32" s="68"/>
      <c r="CE32" s="68"/>
      <c r="CF32" s="68"/>
      <c r="CG32" s="68"/>
      <c r="CH32" s="68"/>
      <c r="CI32" s="68"/>
      <c r="CJ32" s="68"/>
      <c r="CK32" s="68"/>
      <c r="CL32" s="68"/>
      <c r="CM32" s="68"/>
      <c r="CN32" s="68"/>
      <c r="CO32" s="68"/>
      <c r="CP32" s="68"/>
      <c r="CQ32" s="68"/>
      <c r="CR32" s="68"/>
      <c r="CS32" s="68"/>
      <c r="CT32" s="68"/>
      <c r="CU32" s="68"/>
      <c r="CV32" s="68"/>
      <c r="CW32" s="68"/>
      <c r="CX32" s="68"/>
      <c r="CY32" s="68"/>
      <c r="CZ32" s="68"/>
      <c r="DA32" s="68"/>
      <c r="DB32" s="68"/>
      <c r="DC32" s="68"/>
      <c r="DD32" s="68"/>
      <c r="DE32" s="68"/>
      <c r="DF32" s="68"/>
      <c r="DG32" s="68"/>
      <c r="DH32" s="68"/>
      <c r="DI32" s="68"/>
      <c r="DJ32" s="68"/>
      <c r="DK32" s="68"/>
      <c r="DL32" s="68"/>
      <c r="DM32" s="68"/>
      <c r="DN32" s="68"/>
      <c r="DO32" s="68"/>
      <c r="DP32" s="68"/>
      <c r="DQ32" s="68"/>
    </row>
    <row r="33" spans="1:121" s="69" customFormat="1" ht="10.5" customHeight="1" x14ac:dyDescent="0.25">
      <c r="A33" s="426"/>
      <c r="B33" s="404"/>
      <c r="C33" s="409"/>
      <c r="D33" s="404"/>
      <c r="E33" s="414"/>
      <c r="F33" s="405"/>
      <c r="G33" s="402"/>
      <c r="H33" s="402"/>
      <c r="I33" s="402"/>
      <c r="J33" s="402"/>
      <c r="K33" s="402"/>
      <c r="L33" s="402"/>
      <c r="M33" s="402"/>
      <c r="N33" s="402"/>
      <c r="O33" s="402"/>
      <c r="P33" s="402"/>
      <c r="Q33" s="402"/>
      <c r="R33" s="402"/>
      <c r="S33" s="402"/>
      <c r="T33" s="402"/>
      <c r="U33" s="402"/>
      <c r="V33" s="402"/>
      <c r="W33" s="402"/>
      <c r="X33" s="402"/>
      <c r="Y33" s="68"/>
      <c r="Z33" s="402"/>
      <c r="AA33" s="68"/>
      <c r="AB33" s="68"/>
      <c r="AC33" s="68"/>
      <c r="AD33" s="68"/>
      <c r="AE33" s="68"/>
      <c r="AF33" s="68"/>
      <c r="AG33" s="68"/>
      <c r="AH33" s="68"/>
      <c r="AI33" s="68"/>
      <c r="AJ33" s="68"/>
      <c r="AK33" s="68"/>
      <c r="AL33" s="68"/>
      <c r="AM33" s="68"/>
      <c r="AN33" s="68"/>
      <c r="AO33" s="68"/>
      <c r="AP33" s="68"/>
      <c r="AQ33" s="68"/>
      <c r="AR33" s="68"/>
      <c r="AS33" s="68"/>
      <c r="AT33" s="68"/>
      <c r="AU33" s="68"/>
      <c r="AV33" s="68"/>
      <c r="AW33" s="68"/>
      <c r="AX33" s="68"/>
      <c r="AY33" s="68"/>
      <c r="AZ33" s="68"/>
      <c r="BA33" s="68"/>
      <c r="BB33" s="68"/>
      <c r="BC33" s="68"/>
      <c r="BD33" s="68"/>
      <c r="BE33" s="68"/>
      <c r="BF33" s="68"/>
      <c r="BG33" s="68"/>
      <c r="BH33" s="68"/>
      <c r="BI33" s="68"/>
      <c r="BJ33" s="68"/>
      <c r="BK33" s="68"/>
      <c r="BL33" s="68"/>
      <c r="BM33" s="68"/>
      <c r="BN33" s="68"/>
      <c r="BO33" s="68"/>
      <c r="BP33" s="68"/>
      <c r="BQ33" s="68"/>
      <c r="BR33" s="68"/>
      <c r="BS33" s="68"/>
      <c r="BT33" s="68"/>
      <c r="BU33" s="68"/>
      <c r="BV33" s="68"/>
      <c r="BW33" s="68"/>
      <c r="BX33" s="68"/>
      <c r="BY33" s="68"/>
      <c r="BZ33" s="68"/>
      <c r="CA33" s="68"/>
      <c r="CB33" s="68"/>
      <c r="CC33" s="68"/>
      <c r="CD33" s="68"/>
      <c r="CE33" s="68"/>
      <c r="CF33" s="68"/>
      <c r="CG33" s="68"/>
      <c r="CH33" s="68"/>
      <c r="CI33" s="68"/>
      <c r="CJ33" s="68"/>
      <c r="CK33" s="68"/>
      <c r="CL33" s="68"/>
      <c r="CM33" s="68"/>
      <c r="CN33" s="68"/>
      <c r="CO33" s="68"/>
      <c r="CP33" s="68"/>
      <c r="CQ33" s="68"/>
      <c r="CR33" s="68"/>
      <c r="CS33" s="68"/>
      <c r="CT33" s="68"/>
      <c r="CU33" s="68"/>
      <c r="CV33" s="68"/>
      <c r="CW33" s="68"/>
      <c r="CX33" s="68"/>
      <c r="CY33" s="68"/>
      <c r="CZ33" s="68"/>
      <c r="DA33" s="68"/>
      <c r="DB33" s="68"/>
      <c r="DC33" s="68"/>
      <c r="DD33" s="68"/>
      <c r="DE33" s="68"/>
      <c r="DF33" s="68"/>
      <c r="DG33" s="68"/>
      <c r="DH33" s="68"/>
      <c r="DI33" s="68"/>
      <c r="DJ33" s="68"/>
      <c r="DK33" s="68"/>
      <c r="DL33" s="68"/>
      <c r="DM33" s="68"/>
      <c r="DN33" s="68"/>
      <c r="DO33" s="68"/>
      <c r="DP33" s="68"/>
      <c r="DQ33" s="68"/>
    </row>
    <row r="34" spans="1:121" s="69" customFormat="1" ht="10.5" customHeight="1" x14ac:dyDescent="0.25">
      <c r="A34" s="426">
        <f>A32+1</f>
        <v>14</v>
      </c>
      <c r="B34" s="403" t="s">
        <v>8</v>
      </c>
      <c r="C34" s="408">
        <v>10000</v>
      </c>
      <c r="D34" s="403"/>
      <c r="E34" s="414"/>
      <c r="F34" s="405"/>
      <c r="G34" s="401" t="s">
        <v>2</v>
      </c>
      <c r="H34" s="401" t="s">
        <v>2</v>
      </c>
      <c r="I34" s="401" t="s">
        <v>3</v>
      </c>
      <c r="J34" s="401" t="s">
        <v>3</v>
      </c>
      <c r="K34" s="401" t="s">
        <v>3</v>
      </c>
      <c r="L34" s="401" t="s">
        <v>3</v>
      </c>
      <c r="M34" s="401" t="s">
        <v>3</v>
      </c>
      <c r="N34" s="401" t="s">
        <v>3</v>
      </c>
      <c r="O34" s="401" t="s">
        <v>3</v>
      </c>
      <c r="P34" s="401" t="s">
        <v>3</v>
      </c>
      <c r="Q34" s="401" t="s">
        <v>3</v>
      </c>
      <c r="R34" s="401" t="s">
        <v>3</v>
      </c>
      <c r="S34" s="401" t="s">
        <v>3</v>
      </c>
      <c r="T34" s="401" t="s">
        <v>3</v>
      </c>
      <c r="U34" s="401" t="s">
        <v>3</v>
      </c>
      <c r="V34" s="401" t="s">
        <v>3</v>
      </c>
      <c r="W34" s="401" t="s">
        <v>3</v>
      </c>
      <c r="X34" s="401" t="s">
        <v>3</v>
      </c>
      <c r="Y34" s="68"/>
      <c r="Z34" s="401">
        <f>SUM(G34:X35)</f>
        <v>0</v>
      </c>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8"/>
      <c r="BR34" s="68"/>
      <c r="BS34" s="68"/>
      <c r="BT34" s="68"/>
      <c r="BU34" s="68"/>
      <c r="BV34" s="68"/>
      <c r="BW34" s="68"/>
      <c r="BX34" s="68"/>
      <c r="BY34" s="68"/>
      <c r="BZ34" s="68"/>
      <c r="CA34" s="68"/>
      <c r="CB34" s="68"/>
      <c r="CC34" s="68"/>
      <c r="CD34" s="68"/>
      <c r="CE34" s="68"/>
      <c r="CF34" s="68"/>
      <c r="CG34" s="68"/>
      <c r="CH34" s="68"/>
      <c r="CI34" s="68"/>
      <c r="CJ34" s="68"/>
      <c r="CK34" s="68"/>
      <c r="CL34" s="68"/>
      <c r="CM34" s="68"/>
      <c r="CN34" s="68"/>
      <c r="CO34" s="68"/>
      <c r="CP34" s="68"/>
      <c r="CQ34" s="68"/>
      <c r="CR34" s="68"/>
      <c r="CS34" s="68"/>
      <c r="CT34" s="68"/>
      <c r="CU34" s="68"/>
      <c r="CV34" s="68"/>
      <c r="CW34" s="68"/>
      <c r="CX34" s="68"/>
      <c r="CY34" s="68"/>
      <c r="CZ34" s="68"/>
      <c r="DA34" s="68"/>
      <c r="DB34" s="68"/>
      <c r="DC34" s="68"/>
      <c r="DD34" s="68"/>
      <c r="DE34" s="68"/>
      <c r="DF34" s="68"/>
      <c r="DG34" s="68"/>
      <c r="DH34" s="68"/>
      <c r="DI34" s="68"/>
      <c r="DJ34" s="68"/>
      <c r="DK34" s="68"/>
      <c r="DL34" s="68"/>
      <c r="DM34" s="68"/>
      <c r="DN34" s="68"/>
      <c r="DO34" s="68"/>
      <c r="DP34" s="68"/>
      <c r="DQ34" s="68"/>
    </row>
    <row r="35" spans="1:121" s="69" customFormat="1" ht="10.5" customHeight="1" x14ac:dyDescent="0.25">
      <c r="A35" s="426"/>
      <c r="B35" s="404"/>
      <c r="C35" s="409"/>
      <c r="D35" s="404"/>
      <c r="E35" s="414"/>
      <c r="F35" s="405"/>
      <c r="G35" s="402"/>
      <c r="H35" s="402"/>
      <c r="I35" s="402"/>
      <c r="J35" s="402"/>
      <c r="K35" s="402"/>
      <c r="L35" s="402"/>
      <c r="M35" s="402"/>
      <c r="N35" s="402"/>
      <c r="O35" s="402"/>
      <c r="P35" s="402"/>
      <c r="Q35" s="402"/>
      <c r="R35" s="402"/>
      <c r="S35" s="402"/>
      <c r="T35" s="402"/>
      <c r="U35" s="402"/>
      <c r="V35" s="402"/>
      <c r="W35" s="402"/>
      <c r="X35" s="402"/>
      <c r="Y35" s="68"/>
      <c r="Z35" s="402"/>
      <c r="AA35" s="68"/>
      <c r="AB35" s="68"/>
      <c r="AC35" s="68"/>
      <c r="AD35" s="68"/>
      <c r="AE35" s="68"/>
      <c r="AF35" s="68"/>
      <c r="AG35" s="68"/>
      <c r="AH35" s="68"/>
      <c r="AI35" s="68"/>
      <c r="AJ35" s="68"/>
      <c r="AK35" s="68"/>
      <c r="AL35" s="68"/>
      <c r="AM35" s="68"/>
      <c r="AN35" s="68"/>
      <c r="AO35" s="68"/>
      <c r="AP35" s="68"/>
      <c r="AQ35" s="68"/>
      <c r="AR35" s="68"/>
      <c r="AS35" s="68"/>
      <c r="AT35" s="68"/>
      <c r="AU35" s="68"/>
      <c r="AV35" s="68"/>
      <c r="AW35" s="68"/>
      <c r="AX35" s="68"/>
      <c r="AY35" s="68"/>
      <c r="AZ35" s="68"/>
      <c r="BA35" s="68"/>
      <c r="BB35" s="68"/>
      <c r="BC35" s="68"/>
      <c r="BD35" s="68"/>
      <c r="BE35" s="68"/>
      <c r="BF35" s="68"/>
      <c r="BG35" s="68"/>
      <c r="BH35" s="68"/>
      <c r="BI35" s="68"/>
      <c r="BJ35" s="68"/>
      <c r="BK35" s="68"/>
      <c r="BL35" s="68"/>
      <c r="BM35" s="68"/>
      <c r="BN35" s="68"/>
      <c r="BO35" s="68"/>
      <c r="BP35" s="68"/>
      <c r="BQ35" s="68"/>
      <c r="BR35" s="68"/>
      <c r="BS35" s="68"/>
      <c r="BT35" s="68"/>
      <c r="BU35" s="68"/>
      <c r="BV35" s="68"/>
      <c r="BW35" s="68"/>
      <c r="BX35" s="68"/>
      <c r="BY35" s="68"/>
      <c r="BZ35" s="68"/>
      <c r="CA35" s="68"/>
      <c r="CB35" s="68"/>
      <c r="CC35" s="68"/>
      <c r="CD35" s="68"/>
      <c r="CE35" s="68"/>
      <c r="CF35" s="68"/>
      <c r="CG35" s="68"/>
      <c r="CH35" s="68"/>
      <c r="CI35" s="68"/>
      <c r="CJ35" s="68"/>
      <c r="CK35" s="68"/>
      <c r="CL35" s="68"/>
      <c r="CM35" s="68"/>
      <c r="CN35" s="68"/>
      <c r="CO35" s="68"/>
      <c r="CP35" s="68"/>
      <c r="CQ35" s="68"/>
      <c r="CR35" s="68"/>
      <c r="CS35" s="68"/>
      <c r="CT35" s="68"/>
      <c r="CU35" s="68"/>
      <c r="CV35" s="68"/>
      <c r="CW35" s="68"/>
      <c r="CX35" s="68"/>
      <c r="CY35" s="68"/>
      <c r="CZ35" s="68"/>
      <c r="DA35" s="68"/>
      <c r="DB35" s="68"/>
      <c r="DC35" s="68"/>
      <c r="DD35" s="68"/>
      <c r="DE35" s="68"/>
      <c r="DF35" s="68"/>
      <c r="DG35" s="68"/>
      <c r="DH35" s="68"/>
      <c r="DI35" s="68"/>
      <c r="DJ35" s="68"/>
      <c r="DK35" s="68"/>
      <c r="DL35" s="68"/>
      <c r="DM35" s="68"/>
      <c r="DN35" s="68"/>
      <c r="DO35" s="68"/>
      <c r="DP35" s="68"/>
      <c r="DQ35" s="68"/>
    </row>
    <row r="36" spans="1:121" s="69" customFormat="1" ht="10.5" customHeight="1" x14ac:dyDescent="0.25">
      <c r="A36" s="426">
        <f>A34+1</f>
        <v>15</v>
      </c>
      <c r="B36" s="403" t="s">
        <v>9</v>
      </c>
      <c r="C36" s="408">
        <v>1000</v>
      </c>
      <c r="D36" s="403"/>
      <c r="E36" s="414"/>
      <c r="F36" s="405"/>
      <c r="G36" s="401" t="s">
        <v>2</v>
      </c>
      <c r="H36" s="401" t="s">
        <v>2</v>
      </c>
      <c r="I36" s="401" t="s">
        <v>3</v>
      </c>
      <c r="J36" s="401" t="s">
        <v>3</v>
      </c>
      <c r="K36" s="401" t="s">
        <v>3</v>
      </c>
      <c r="L36" s="401" t="s">
        <v>3</v>
      </c>
      <c r="M36" s="401" t="s">
        <v>3</v>
      </c>
      <c r="N36" s="401" t="s">
        <v>3</v>
      </c>
      <c r="O36" s="401" t="s">
        <v>3</v>
      </c>
      <c r="P36" s="401" t="s">
        <v>3</v>
      </c>
      <c r="Q36" s="401" t="s">
        <v>3</v>
      </c>
      <c r="R36" s="401" t="s">
        <v>3</v>
      </c>
      <c r="S36" s="401" t="s">
        <v>3</v>
      </c>
      <c r="T36" s="401" t="s">
        <v>3</v>
      </c>
      <c r="U36" s="401" t="s">
        <v>3</v>
      </c>
      <c r="V36" s="401" t="s">
        <v>3</v>
      </c>
      <c r="W36" s="401" t="s">
        <v>3</v>
      </c>
      <c r="X36" s="401" t="s">
        <v>3</v>
      </c>
      <c r="Y36" s="68"/>
      <c r="Z36" s="401">
        <f>SUM(G36:X37)</f>
        <v>0</v>
      </c>
      <c r="AA36" s="68"/>
      <c r="AB36" s="68"/>
      <c r="AC36" s="68"/>
      <c r="AD36" s="68"/>
      <c r="AE36" s="68"/>
      <c r="AF36" s="68"/>
      <c r="AG36" s="68"/>
      <c r="AH36" s="68"/>
      <c r="AI36" s="68"/>
      <c r="AJ36" s="68"/>
      <c r="AK36" s="68"/>
      <c r="AL36" s="68"/>
      <c r="AM36" s="68"/>
      <c r="AN36" s="68"/>
      <c r="AO36" s="68"/>
      <c r="AP36" s="68"/>
      <c r="AQ36" s="68"/>
      <c r="AR36" s="68"/>
      <c r="AS36" s="68"/>
      <c r="AT36" s="68"/>
      <c r="AU36" s="68"/>
      <c r="AV36" s="68"/>
      <c r="AW36" s="68"/>
      <c r="AX36" s="68"/>
      <c r="AY36" s="68"/>
      <c r="AZ36" s="68"/>
      <c r="BA36" s="68"/>
      <c r="BB36" s="68"/>
      <c r="BC36" s="68"/>
      <c r="BD36" s="68"/>
      <c r="BE36" s="68"/>
      <c r="BF36" s="68"/>
      <c r="BG36" s="68"/>
      <c r="BH36" s="68"/>
      <c r="BI36" s="68"/>
      <c r="BJ36" s="68"/>
      <c r="BK36" s="68"/>
      <c r="BL36" s="68"/>
      <c r="BM36" s="68"/>
      <c r="BN36" s="68"/>
      <c r="BO36" s="68"/>
      <c r="BP36" s="68"/>
      <c r="BQ36" s="68"/>
      <c r="BR36" s="68"/>
      <c r="BS36" s="68"/>
      <c r="BT36" s="68"/>
      <c r="BU36" s="68"/>
      <c r="BV36" s="68"/>
      <c r="BW36" s="68"/>
      <c r="BX36" s="68"/>
      <c r="BY36" s="68"/>
      <c r="BZ36" s="68"/>
      <c r="CA36" s="68"/>
      <c r="CB36" s="68"/>
      <c r="CC36" s="68"/>
      <c r="CD36" s="68"/>
      <c r="CE36" s="68"/>
      <c r="CF36" s="68"/>
      <c r="CG36" s="68"/>
      <c r="CH36" s="68"/>
      <c r="CI36" s="68"/>
      <c r="CJ36" s="68"/>
      <c r="CK36" s="68"/>
      <c r="CL36" s="68"/>
      <c r="CM36" s="68"/>
      <c r="CN36" s="68"/>
      <c r="CO36" s="68"/>
      <c r="CP36" s="68"/>
      <c r="CQ36" s="68"/>
      <c r="CR36" s="68"/>
      <c r="CS36" s="68"/>
      <c r="CT36" s="68"/>
      <c r="CU36" s="68"/>
      <c r="CV36" s="68"/>
      <c r="CW36" s="68"/>
      <c r="CX36" s="68"/>
      <c r="CY36" s="68"/>
      <c r="CZ36" s="68"/>
      <c r="DA36" s="68"/>
      <c r="DB36" s="68"/>
      <c r="DC36" s="68"/>
      <c r="DD36" s="68"/>
      <c r="DE36" s="68"/>
      <c r="DF36" s="68"/>
      <c r="DG36" s="68"/>
      <c r="DH36" s="68"/>
      <c r="DI36" s="68"/>
      <c r="DJ36" s="68"/>
      <c r="DK36" s="68"/>
      <c r="DL36" s="68"/>
      <c r="DM36" s="68"/>
      <c r="DN36" s="68"/>
      <c r="DO36" s="68"/>
      <c r="DP36" s="68"/>
      <c r="DQ36" s="68"/>
    </row>
    <row r="37" spans="1:121" s="69" customFormat="1" ht="10.5" customHeight="1" x14ac:dyDescent="0.25">
      <c r="A37" s="426"/>
      <c r="B37" s="404"/>
      <c r="C37" s="409"/>
      <c r="D37" s="404"/>
      <c r="E37" s="414"/>
      <c r="F37" s="405"/>
      <c r="G37" s="402"/>
      <c r="H37" s="402"/>
      <c r="I37" s="402"/>
      <c r="J37" s="402"/>
      <c r="K37" s="402"/>
      <c r="L37" s="402"/>
      <c r="M37" s="402"/>
      <c r="N37" s="402"/>
      <c r="O37" s="402"/>
      <c r="P37" s="402"/>
      <c r="Q37" s="402"/>
      <c r="R37" s="402"/>
      <c r="S37" s="402"/>
      <c r="T37" s="402"/>
      <c r="U37" s="402"/>
      <c r="V37" s="402"/>
      <c r="W37" s="402"/>
      <c r="X37" s="402"/>
      <c r="Y37" s="68"/>
      <c r="Z37" s="402"/>
      <c r="AA37" s="68"/>
      <c r="AB37" s="68"/>
      <c r="AC37" s="68"/>
      <c r="AD37" s="68"/>
      <c r="AE37" s="68"/>
      <c r="AF37" s="68"/>
      <c r="AG37" s="68"/>
      <c r="AH37" s="68"/>
      <c r="AI37" s="68"/>
      <c r="AJ37" s="68"/>
      <c r="AK37" s="68"/>
      <c r="AL37" s="68"/>
      <c r="AM37" s="68"/>
      <c r="AN37" s="68"/>
      <c r="AO37" s="68"/>
      <c r="AP37" s="68"/>
      <c r="AQ37" s="68"/>
      <c r="AR37" s="68"/>
      <c r="AS37" s="68"/>
      <c r="AT37" s="68"/>
      <c r="AU37" s="68"/>
      <c r="AV37" s="68"/>
      <c r="AW37" s="68"/>
      <c r="AX37" s="68"/>
      <c r="AY37" s="68"/>
      <c r="AZ37" s="68"/>
      <c r="BA37" s="68"/>
      <c r="BB37" s="68"/>
      <c r="BC37" s="68"/>
      <c r="BD37" s="68"/>
      <c r="BE37" s="68"/>
      <c r="BF37" s="68"/>
      <c r="BG37" s="68"/>
      <c r="BH37" s="68"/>
      <c r="BI37" s="68"/>
      <c r="BJ37" s="68"/>
      <c r="BK37" s="68"/>
      <c r="BL37" s="68"/>
      <c r="BM37" s="68"/>
      <c r="BN37" s="68"/>
      <c r="BO37" s="68"/>
      <c r="BP37" s="68"/>
      <c r="BQ37" s="68"/>
      <c r="BR37" s="68"/>
      <c r="BS37" s="68"/>
      <c r="BT37" s="68"/>
      <c r="BU37" s="68"/>
      <c r="BV37" s="68"/>
      <c r="BW37" s="68"/>
      <c r="BX37" s="68"/>
      <c r="BY37" s="68"/>
      <c r="BZ37" s="68"/>
      <c r="CA37" s="68"/>
      <c r="CB37" s="68"/>
      <c r="CC37" s="68"/>
      <c r="CD37" s="68"/>
      <c r="CE37" s="68"/>
      <c r="CF37" s="68"/>
      <c r="CG37" s="68"/>
      <c r="CH37" s="68"/>
      <c r="CI37" s="68"/>
      <c r="CJ37" s="68"/>
      <c r="CK37" s="68"/>
      <c r="CL37" s="68"/>
      <c r="CM37" s="68"/>
      <c r="CN37" s="68"/>
      <c r="CO37" s="68"/>
      <c r="CP37" s="68"/>
      <c r="CQ37" s="68"/>
      <c r="CR37" s="68"/>
      <c r="CS37" s="68"/>
      <c r="CT37" s="68"/>
      <c r="CU37" s="68"/>
      <c r="CV37" s="68"/>
      <c r="CW37" s="68"/>
      <c r="CX37" s="68"/>
      <c r="CY37" s="68"/>
      <c r="CZ37" s="68"/>
      <c r="DA37" s="68"/>
      <c r="DB37" s="68"/>
      <c r="DC37" s="68"/>
      <c r="DD37" s="68"/>
      <c r="DE37" s="68"/>
      <c r="DF37" s="68"/>
      <c r="DG37" s="68"/>
      <c r="DH37" s="68"/>
      <c r="DI37" s="68"/>
      <c r="DJ37" s="68"/>
      <c r="DK37" s="68"/>
      <c r="DL37" s="68"/>
      <c r="DM37" s="68"/>
      <c r="DN37" s="68"/>
      <c r="DO37" s="68"/>
      <c r="DP37" s="68"/>
      <c r="DQ37" s="68"/>
    </row>
    <row r="38" spans="1:121" s="69" customFormat="1" ht="10.5" customHeight="1" x14ac:dyDescent="0.25">
      <c r="A38" s="426">
        <f>A36+1</f>
        <v>16</v>
      </c>
      <c r="B38" s="403" t="s">
        <v>10</v>
      </c>
      <c r="C38" s="408">
        <v>100</v>
      </c>
      <c r="D38" s="403"/>
      <c r="E38" s="414"/>
      <c r="F38" s="405"/>
      <c r="G38" s="401" t="s">
        <v>2</v>
      </c>
      <c r="H38" s="401" t="s">
        <v>2</v>
      </c>
      <c r="I38" s="401" t="s">
        <v>3</v>
      </c>
      <c r="J38" s="401" t="s">
        <v>3</v>
      </c>
      <c r="K38" s="401" t="s">
        <v>3</v>
      </c>
      <c r="L38" s="401" t="s">
        <v>3</v>
      </c>
      <c r="M38" s="401" t="s">
        <v>3</v>
      </c>
      <c r="N38" s="401" t="s">
        <v>3</v>
      </c>
      <c r="O38" s="401" t="s">
        <v>3</v>
      </c>
      <c r="P38" s="401" t="s">
        <v>3</v>
      </c>
      <c r="Q38" s="401" t="s">
        <v>3</v>
      </c>
      <c r="R38" s="401" t="s">
        <v>3</v>
      </c>
      <c r="S38" s="401" t="s">
        <v>3</v>
      </c>
      <c r="T38" s="401" t="s">
        <v>3</v>
      </c>
      <c r="U38" s="401" t="s">
        <v>3</v>
      </c>
      <c r="V38" s="401" t="s">
        <v>3</v>
      </c>
      <c r="W38" s="401" t="s">
        <v>3</v>
      </c>
      <c r="X38" s="401" t="s">
        <v>3</v>
      </c>
      <c r="Y38" s="68"/>
      <c r="Z38" s="401">
        <f>SUM(G38:X39)</f>
        <v>0</v>
      </c>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8"/>
      <c r="BR38" s="68"/>
      <c r="BS38" s="68"/>
      <c r="BT38" s="68"/>
      <c r="BU38" s="68"/>
      <c r="BV38" s="68"/>
      <c r="BW38" s="68"/>
      <c r="BX38" s="68"/>
      <c r="BY38" s="68"/>
      <c r="BZ38" s="68"/>
      <c r="CA38" s="68"/>
      <c r="CB38" s="68"/>
      <c r="CC38" s="68"/>
      <c r="CD38" s="68"/>
      <c r="CE38" s="68"/>
      <c r="CF38" s="68"/>
      <c r="CG38" s="68"/>
      <c r="CH38" s="68"/>
      <c r="CI38" s="68"/>
      <c r="CJ38" s="68"/>
      <c r="CK38" s="68"/>
      <c r="CL38" s="68"/>
      <c r="CM38" s="68"/>
      <c r="CN38" s="68"/>
      <c r="CO38" s="68"/>
      <c r="CP38" s="68"/>
      <c r="CQ38" s="68"/>
      <c r="CR38" s="68"/>
      <c r="CS38" s="68"/>
      <c r="CT38" s="68"/>
      <c r="CU38" s="68"/>
      <c r="CV38" s="68"/>
      <c r="CW38" s="68"/>
      <c r="CX38" s="68"/>
      <c r="CY38" s="68"/>
      <c r="CZ38" s="68"/>
      <c r="DA38" s="68"/>
      <c r="DB38" s="68"/>
      <c r="DC38" s="68"/>
      <c r="DD38" s="68"/>
      <c r="DE38" s="68"/>
      <c r="DF38" s="68"/>
      <c r="DG38" s="68"/>
      <c r="DH38" s="68"/>
      <c r="DI38" s="68"/>
      <c r="DJ38" s="68"/>
      <c r="DK38" s="68"/>
      <c r="DL38" s="68"/>
      <c r="DM38" s="68"/>
      <c r="DN38" s="68"/>
      <c r="DO38" s="68"/>
      <c r="DP38" s="68"/>
      <c r="DQ38" s="68"/>
    </row>
    <row r="39" spans="1:121" s="69" customFormat="1" ht="10.5" customHeight="1" x14ac:dyDescent="0.25">
      <c r="A39" s="426"/>
      <c r="B39" s="404"/>
      <c r="C39" s="409"/>
      <c r="D39" s="404"/>
      <c r="E39" s="414"/>
      <c r="F39" s="405"/>
      <c r="G39" s="402"/>
      <c r="H39" s="402"/>
      <c r="I39" s="402"/>
      <c r="J39" s="402"/>
      <c r="K39" s="402"/>
      <c r="L39" s="402"/>
      <c r="M39" s="402"/>
      <c r="N39" s="402"/>
      <c r="O39" s="402"/>
      <c r="P39" s="402"/>
      <c r="Q39" s="402"/>
      <c r="R39" s="402"/>
      <c r="S39" s="402"/>
      <c r="T39" s="402"/>
      <c r="U39" s="402"/>
      <c r="V39" s="402"/>
      <c r="W39" s="402"/>
      <c r="X39" s="402"/>
      <c r="Y39" s="68"/>
      <c r="Z39" s="402"/>
      <c r="AA39" s="68"/>
      <c r="AB39" s="68"/>
      <c r="AC39" s="68"/>
      <c r="AD39" s="68"/>
      <c r="AE39" s="68"/>
      <c r="AF39" s="68"/>
      <c r="AG39" s="68"/>
      <c r="AH39" s="68"/>
      <c r="AI39" s="68"/>
      <c r="AJ39" s="68"/>
      <c r="AK39" s="68"/>
      <c r="AL39" s="68"/>
      <c r="AM39" s="68"/>
      <c r="AN39" s="68"/>
      <c r="AO39" s="68"/>
      <c r="AP39" s="68"/>
      <c r="AQ39" s="68"/>
      <c r="AR39" s="68"/>
      <c r="AS39" s="68"/>
      <c r="AT39" s="68"/>
      <c r="AU39" s="68"/>
      <c r="AV39" s="68"/>
      <c r="AW39" s="68"/>
      <c r="AX39" s="68"/>
      <c r="AY39" s="68"/>
      <c r="AZ39" s="68"/>
      <c r="BA39" s="68"/>
      <c r="BB39" s="68"/>
      <c r="BC39" s="68"/>
      <c r="BD39" s="68"/>
      <c r="BE39" s="68"/>
      <c r="BF39" s="68"/>
      <c r="BG39" s="68"/>
      <c r="BH39" s="68"/>
      <c r="BI39" s="68"/>
      <c r="BJ39" s="68"/>
      <c r="BK39" s="68"/>
      <c r="BL39" s="68"/>
      <c r="BM39" s="68"/>
      <c r="BN39" s="68"/>
      <c r="BO39" s="68"/>
      <c r="BP39" s="68"/>
      <c r="BQ39" s="68"/>
      <c r="BR39" s="68"/>
      <c r="BS39" s="68"/>
      <c r="BT39" s="68"/>
      <c r="BU39" s="68"/>
      <c r="BV39" s="68"/>
      <c r="BW39" s="68"/>
      <c r="BX39" s="68"/>
      <c r="BY39" s="68"/>
      <c r="BZ39" s="68"/>
      <c r="CA39" s="68"/>
      <c r="CB39" s="68"/>
      <c r="CC39" s="68"/>
      <c r="CD39" s="68"/>
      <c r="CE39" s="68"/>
      <c r="CF39" s="68"/>
      <c r="CG39" s="68"/>
      <c r="CH39" s="68"/>
      <c r="CI39" s="68"/>
      <c r="CJ39" s="68"/>
      <c r="CK39" s="68"/>
      <c r="CL39" s="68"/>
      <c r="CM39" s="68"/>
      <c r="CN39" s="68"/>
      <c r="CO39" s="68"/>
      <c r="CP39" s="68"/>
      <c r="CQ39" s="68"/>
      <c r="CR39" s="68"/>
      <c r="CS39" s="68"/>
      <c r="CT39" s="68"/>
      <c r="CU39" s="68"/>
      <c r="CV39" s="68"/>
      <c r="CW39" s="68"/>
      <c r="CX39" s="68"/>
      <c r="CY39" s="68"/>
      <c r="CZ39" s="68"/>
      <c r="DA39" s="68"/>
      <c r="DB39" s="68"/>
      <c r="DC39" s="68"/>
      <c r="DD39" s="68"/>
      <c r="DE39" s="68"/>
      <c r="DF39" s="68"/>
      <c r="DG39" s="68"/>
      <c r="DH39" s="68"/>
      <c r="DI39" s="68"/>
      <c r="DJ39" s="68"/>
      <c r="DK39" s="68"/>
      <c r="DL39" s="68"/>
      <c r="DM39" s="68"/>
      <c r="DN39" s="68"/>
      <c r="DO39" s="68"/>
      <c r="DP39" s="68"/>
      <c r="DQ39" s="68"/>
    </row>
    <row r="40" spans="1:121" s="69" customFormat="1" ht="10.5" customHeight="1" x14ac:dyDescent="0.25">
      <c r="A40" s="426">
        <f>A38+1</f>
        <v>17</v>
      </c>
      <c r="B40" s="431" t="s">
        <v>41</v>
      </c>
      <c r="C40" s="408">
        <v>10</v>
      </c>
      <c r="D40" s="429"/>
      <c r="E40" s="414"/>
      <c r="F40" s="405"/>
      <c r="G40" s="401" t="s">
        <v>2</v>
      </c>
      <c r="H40" s="401" t="s">
        <v>2</v>
      </c>
      <c r="I40" s="401" t="s">
        <v>3</v>
      </c>
      <c r="J40" s="401" t="s">
        <v>3</v>
      </c>
      <c r="K40" s="401" t="s">
        <v>3</v>
      </c>
      <c r="L40" s="401" t="s">
        <v>3</v>
      </c>
      <c r="M40" s="401" t="s">
        <v>3</v>
      </c>
      <c r="N40" s="401" t="s">
        <v>3</v>
      </c>
      <c r="O40" s="401" t="s">
        <v>3</v>
      </c>
      <c r="P40" s="401" t="s">
        <v>3</v>
      </c>
      <c r="Q40" s="401" t="s">
        <v>3</v>
      </c>
      <c r="R40" s="401" t="s">
        <v>3</v>
      </c>
      <c r="S40" s="401" t="s">
        <v>3</v>
      </c>
      <c r="T40" s="401" t="s">
        <v>3</v>
      </c>
      <c r="U40" s="401" t="s">
        <v>3</v>
      </c>
      <c r="V40" s="401" t="s">
        <v>3</v>
      </c>
      <c r="W40" s="401" t="s">
        <v>3</v>
      </c>
      <c r="X40" s="401" t="s">
        <v>3</v>
      </c>
      <c r="Y40" s="68"/>
      <c r="Z40" s="401">
        <f>SUM(G40:X41)</f>
        <v>0</v>
      </c>
      <c r="AA40" s="68"/>
      <c r="AB40" s="68"/>
      <c r="AC40" s="68"/>
      <c r="AD40" s="68"/>
      <c r="AE40" s="68"/>
      <c r="AF40" s="68"/>
      <c r="AG40" s="68"/>
      <c r="AH40" s="68"/>
      <c r="AI40" s="68"/>
      <c r="AJ40" s="68"/>
      <c r="AK40" s="68"/>
      <c r="AL40" s="68"/>
      <c r="AM40" s="68"/>
      <c r="AN40" s="68"/>
      <c r="AO40" s="68"/>
      <c r="AP40" s="68"/>
      <c r="AQ40" s="68"/>
      <c r="AR40" s="68"/>
      <c r="AS40" s="68"/>
      <c r="AT40" s="68"/>
      <c r="AU40" s="68"/>
      <c r="AV40" s="68"/>
      <c r="AW40" s="68"/>
      <c r="AX40" s="68"/>
      <c r="AY40" s="68"/>
      <c r="AZ40" s="68"/>
      <c r="BA40" s="68"/>
      <c r="BB40" s="68"/>
      <c r="BC40" s="68"/>
      <c r="BD40" s="68"/>
      <c r="BE40" s="68"/>
      <c r="BF40" s="68"/>
      <c r="BG40" s="68"/>
      <c r="BH40" s="68"/>
      <c r="BI40" s="68"/>
      <c r="BJ40" s="68"/>
      <c r="BK40" s="68"/>
      <c r="BL40" s="68"/>
      <c r="BM40" s="68"/>
      <c r="BN40" s="68"/>
      <c r="BO40" s="68"/>
      <c r="BP40" s="68"/>
      <c r="BQ40" s="68"/>
      <c r="BR40" s="68"/>
      <c r="BS40" s="68"/>
      <c r="BT40" s="68"/>
      <c r="BU40" s="68"/>
      <c r="BV40" s="68"/>
      <c r="BW40" s="68"/>
      <c r="BX40" s="68"/>
      <c r="BY40" s="68"/>
      <c r="BZ40" s="68"/>
      <c r="CA40" s="68"/>
      <c r="CB40" s="68"/>
      <c r="CC40" s="68"/>
      <c r="CD40" s="68"/>
      <c r="CE40" s="68"/>
      <c r="CF40" s="68"/>
      <c r="CG40" s="68"/>
      <c r="CH40" s="68"/>
      <c r="CI40" s="68"/>
      <c r="CJ40" s="68"/>
      <c r="CK40" s="68"/>
      <c r="CL40" s="68"/>
      <c r="CM40" s="68"/>
      <c r="CN40" s="68"/>
      <c r="CO40" s="68"/>
      <c r="CP40" s="68"/>
      <c r="CQ40" s="68"/>
      <c r="CR40" s="68"/>
      <c r="CS40" s="68"/>
      <c r="CT40" s="68"/>
      <c r="CU40" s="68"/>
      <c r="CV40" s="68"/>
      <c r="CW40" s="68"/>
      <c r="CX40" s="68"/>
      <c r="CY40" s="68"/>
      <c r="CZ40" s="68"/>
      <c r="DA40" s="68"/>
      <c r="DB40" s="68"/>
      <c r="DC40" s="68"/>
      <c r="DD40" s="68"/>
      <c r="DE40" s="68"/>
      <c r="DF40" s="68"/>
      <c r="DG40" s="68"/>
      <c r="DH40" s="68"/>
      <c r="DI40" s="68"/>
      <c r="DJ40" s="68"/>
      <c r="DK40" s="68"/>
      <c r="DL40" s="68"/>
      <c r="DM40" s="68"/>
      <c r="DN40" s="68"/>
      <c r="DO40" s="68"/>
      <c r="DP40" s="68"/>
      <c r="DQ40" s="68"/>
    </row>
    <row r="41" spans="1:121" s="69" customFormat="1" ht="10.5" customHeight="1" x14ac:dyDescent="0.25">
      <c r="A41" s="426"/>
      <c r="B41" s="432"/>
      <c r="C41" s="409"/>
      <c r="D41" s="430"/>
      <c r="E41" s="414"/>
      <c r="F41" s="405"/>
      <c r="G41" s="402"/>
      <c r="H41" s="402"/>
      <c r="I41" s="402"/>
      <c r="J41" s="402"/>
      <c r="K41" s="402"/>
      <c r="L41" s="402"/>
      <c r="M41" s="402"/>
      <c r="N41" s="402"/>
      <c r="O41" s="402"/>
      <c r="P41" s="402"/>
      <c r="Q41" s="402"/>
      <c r="R41" s="402"/>
      <c r="S41" s="402"/>
      <c r="T41" s="402"/>
      <c r="U41" s="402"/>
      <c r="V41" s="402"/>
      <c r="W41" s="402"/>
      <c r="X41" s="402"/>
      <c r="Y41" s="68"/>
      <c r="Z41" s="402"/>
      <c r="AA41" s="68"/>
      <c r="AB41" s="68"/>
      <c r="AC41" s="68"/>
      <c r="AD41" s="68"/>
      <c r="AE41" s="68"/>
      <c r="AF41" s="68"/>
      <c r="AG41" s="68"/>
      <c r="AH41" s="68"/>
      <c r="AI41" s="68"/>
      <c r="AJ41" s="68"/>
      <c r="AK41" s="68"/>
      <c r="AL41" s="68"/>
      <c r="AM41" s="68"/>
      <c r="AN41" s="68"/>
      <c r="AO41" s="68"/>
      <c r="AP41" s="68"/>
      <c r="AQ41" s="68"/>
      <c r="AR41" s="68"/>
      <c r="AS41" s="68"/>
      <c r="AT41" s="68"/>
      <c r="AU41" s="68"/>
      <c r="AV41" s="68"/>
      <c r="AW41" s="68"/>
      <c r="AX41" s="68"/>
      <c r="AY41" s="68"/>
      <c r="AZ41" s="68"/>
      <c r="BA41" s="68"/>
      <c r="BB41" s="68"/>
      <c r="BC41" s="68"/>
      <c r="BD41" s="68"/>
      <c r="BE41" s="68"/>
      <c r="BF41" s="68"/>
      <c r="BG41" s="68"/>
      <c r="BH41" s="68"/>
      <c r="BI41" s="68"/>
      <c r="BJ41" s="68"/>
      <c r="BK41" s="68"/>
      <c r="BL41" s="68"/>
      <c r="BM41" s="68"/>
      <c r="BN41" s="68"/>
      <c r="BO41" s="68"/>
      <c r="BP41" s="68"/>
      <c r="BQ41" s="68"/>
      <c r="BR41" s="68"/>
      <c r="BS41" s="68"/>
      <c r="BT41" s="68"/>
      <c r="BU41" s="68"/>
      <c r="BV41" s="68"/>
      <c r="BW41" s="68"/>
      <c r="BX41" s="68"/>
      <c r="BY41" s="68"/>
      <c r="BZ41" s="68"/>
      <c r="CA41" s="68"/>
      <c r="CB41" s="68"/>
      <c r="CC41" s="68"/>
      <c r="CD41" s="68"/>
      <c r="CE41" s="68"/>
      <c r="CF41" s="68"/>
      <c r="CG41" s="68"/>
      <c r="CH41" s="68"/>
      <c r="CI41" s="68"/>
      <c r="CJ41" s="68"/>
      <c r="CK41" s="68"/>
      <c r="CL41" s="68"/>
      <c r="CM41" s="68"/>
      <c r="CN41" s="68"/>
      <c r="CO41" s="68"/>
      <c r="CP41" s="68"/>
      <c r="CQ41" s="68"/>
      <c r="CR41" s="68"/>
      <c r="CS41" s="68"/>
      <c r="CT41" s="68"/>
      <c r="CU41" s="68"/>
      <c r="CV41" s="68"/>
      <c r="CW41" s="68"/>
      <c r="CX41" s="68"/>
      <c r="CY41" s="68"/>
      <c r="CZ41" s="68"/>
      <c r="DA41" s="68"/>
      <c r="DB41" s="68"/>
      <c r="DC41" s="68"/>
      <c r="DD41" s="68"/>
      <c r="DE41" s="68"/>
      <c r="DF41" s="68"/>
      <c r="DG41" s="68"/>
      <c r="DH41" s="68"/>
      <c r="DI41" s="68"/>
      <c r="DJ41" s="68"/>
      <c r="DK41" s="68"/>
      <c r="DL41" s="68"/>
      <c r="DM41" s="68"/>
      <c r="DN41" s="68"/>
      <c r="DO41" s="68"/>
      <c r="DP41" s="68"/>
      <c r="DQ41" s="68"/>
    </row>
    <row r="42" spans="1:121" s="69" customFormat="1" ht="10.5" customHeight="1" x14ac:dyDescent="0.25">
      <c r="A42" s="426">
        <f>A40+1</f>
        <v>18</v>
      </c>
      <c r="B42" s="429" t="s">
        <v>11</v>
      </c>
      <c r="C42" s="408">
        <v>1</v>
      </c>
      <c r="D42" s="429"/>
      <c r="E42" s="414"/>
      <c r="F42" s="405"/>
      <c r="G42" s="401" t="s">
        <v>2</v>
      </c>
      <c r="H42" s="401" t="s">
        <v>2</v>
      </c>
      <c r="I42" s="401" t="s">
        <v>3</v>
      </c>
      <c r="J42" s="401" t="s">
        <v>3</v>
      </c>
      <c r="K42" s="401" t="s">
        <v>3</v>
      </c>
      <c r="L42" s="401" t="s">
        <v>3</v>
      </c>
      <c r="M42" s="401" t="s">
        <v>3</v>
      </c>
      <c r="N42" s="401" t="s">
        <v>3</v>
      </c>
      <c r="O42" s="401" t="s">
        <v>3</v>
      </c>
      <c r="P42" s="401" t="s">
        <v>3</v>
      </c>
      <c r="Q42" s="401" t="s">
        <v>3</v>
      </c>
      <c r="R42" s="401" t="s">
        <v>3</v>
      </c>
      <c r="S42" s="401" t="s">
        <v>3</v>
      </c>
      <c r="T42" s="401" t="s">
        <v>3</v>
      </c>
      <c r="U42" s="401" t="s">
        <v>3</v>
      </c>
      <c r="V42" s="401" t="s">
        <v>3</v>
      </c>
      <c r="W42" s="401" t="s">
        <v>3</v>
      </c>
      <c r="X42" s="401" t="s">
        <v>3</v>
      </c>
      <c r="Y42" s="68"/>
      <c r="Z42" s="401">
        <f>SUM(G42:X43)</f>
        <v>0</v>
      </c>
      <c r="AA42" s="68"/>
      <c r="AB42" s="68"/>
      <c r="AC42" s="68"/>
      <c r="AD42" s="68"/>
      <c r="AE42" s="68"/>
      <c r="AF42" s="68"/>
      <c r="AG42" s="68"/>
      <c r="AH42" s="68"/>
      <c r="AI42" s="68"/>
      <c r="AJ42" s="68"/>
      <c r="AK42" s="68"/>
      <c r="AL42" s="68"/>
      <c r="AM42" s="68"/>
      <c r="AN42" s="68"/>
      <c r="AO42" s="68"/>
      <c r="AP42" s="68"/>
      <c r="AQ42" s="68"/>
      <c r="AR42" s="68"/>
      <c r="AS42" s="68"/>
      <c r="AT42" s="68"/>
      <c r="AU42" s="68"/>
      <c r="AV42" s="68"/>
      <c r="AW42" s="68"/>
      <c r="AX42" s="68"/>
      <c r="AY42" s="68"/>
      <c r="AZ42" s="68"/>
      <c r="BA42" s="68"/>
      <c r="BB42" s="68"/>
      <c r="BC42" s="68"/>
      <c r="BD42" s="68"/>
      <c r="BE42" s="68"/>
      <c r="BF42" s="68"/>
      <c r="BG42" s="68"/>
      <c r="BH42" s="68"/>
      <c r="BI42" s="68"/>
      <c r="BJ42" s="68"/>
      <c r="BK42" s="68"/>
      <c r="BL42" s="68"/>
      <c r="BM42" s="68"/>
      <c r="BN42" s="68"/>
      <c r="BO42" s="68"/>
      <c r="BP42" s="68"/>
      <c r="BQ42" s="68"/>
      <c r="BR42" s="68"/>
      <c r="BS42" s="68"/>
      <c r="BT42" s="68"/>
      <c r="BU42" s="68"/>
      <c r="BV42" s="68"/>
      <c r="BW42" s="68"/>
      <c r="BX42" s="68"/>
      <c r="BY42" s="68"/>
      <c r="BZ42" s="68"/>
      <c r="CA42" s="68"/>
      <c r="CB42" s="68"/>
      <c r="CC42" s="68"/>
      <c r="CD42" s="68"/>
      <c r="CE42" s="68"/>
      <c r="CF42" s="68"/>
      <c r="CG42" s="68"/>
      <c r="CH42" s="68"/>
      <c r="CI42" s="68"/>
      <c r="CJ42" s="68"/>
      <c r="CK42" s="68"/>
      <c r="CL42" s="68"/>
      <c r="CM42" s="68"/>
      <c r="CN42" s="68"/>
      <c r="CO42" s="68"/>
      <c r="CP42" s="68"/>
      <c r="CQ42" s="68"/>
      <c r="CR42" s="68"/>
      <c r="CS42" s="68"/>
      <c r="CT42" s="68"/>
      <c r="CU42" s="68"/>
      <c r="CV42" s="68"/>
      <c r="CW42" s="68"/>
      <c r="CX42" s="68"/>
      <c r="CY42" s="68"/>
      <c r="CZ42" s="68"/>
      <c r="DA42" s="68"/>
      <c r="DB42" s="68"/>
      <c r="DC42" s="68"/>
      <c r="DD42" s="68"/>
      <c r="DE42" s="68"/>
      <c r="DF42" s="68"/>
      <c r="DG42" s="68"/>
      <c r="DH42" s="68"/>
      <c r="DI42" s="68"/>
      <c r="DJ42" s="68"/>
      <c r="DK42" s="68"/>
      <c r="DL42" s="68"/>
      <c r="DM42" s="68"/>
      <c r="DN42" s="68"/>
      <c r="DO42" s="68"/>
      <c r="DP42" s="68"/>
      <c r="DQ42" s="68"/>
    </row>
    <row r="43" spans="1:121" s="69" customFormat="1" ht="10.5" customHeight="1" x14ac:dyDescent="0.25">
      <c r="A43" s="426"/>
      <c r="B43" s="430"/>
      <c r="C43" s="409"/>
      <c r="D43" s="430"/>
      <c r="E43" s="414"/>
      <c r="F43" s="405"/>
      <c r="G43" s="402"/>
      <c r="H43" s="402"/>
      <c r="I43" s="402"/>
      <c r="J43" s="402"/>
      <c r="K43" s="402"/>
      <c r="L43" s="402"/>
      <c r="M43" s="402"/>
      <c r="N43" s="402"/>
      <c r="O43" s="402"/>
      <c r="P43" s="402"/>
      <c r="Q43" s="402"/>
      <c r="R43" s="402"/>
      <c r="S43" s="402"/>
      <c r="T43" s="402"/>
      <c r="U43" s="402"/>
      <c r="V43" s="402"/>
      <c r="W43" s="402"/>
      <c r="X43" s="402"/>
      <c r="Y43" s="68"/>
      <c r="Z43" s="402"/>
      <c r="AA43" s="68"/>
      <c r="AB43" s="68"/>
      <c r="AC43" s="68"/>
      <c r="AD43" s="68"/>
      <c r="AE43" s="68"/>
      <c r="AF43" s="68"/>
      <c r="AG43" s="68"/>
      <c r="AH43" s="68"/>
      <c r="AI43" s="68"/>
      <c r="AJ43" s="68"/>
      <c r="AK43" s="68"/>
      <c r="AL43" s="68"/>
      <c r="AM43" s="68"/>
      <c r="AN43" s="68"/>
      <c r="AO43" s="68"/>
      <c r="AP43" s="68"/>
      <c r="AQ43" s="68"/>
      <c r="AR43" s="68"/>
      <c r="AS43" s="68"/>
      <c r="AT43" s="68"/>
      <c r="AU43" s="68"/>
      <c r="AV43" s="68"/>
      <c r="AW43" s="68"/>
      <c r="AX43" s="68"/>
      <c r="AY43" s="68"/>
      <c r="AZ43" s="68"/>
      <c r="BA43" s="68"/>
      <c r="BB43" s="68"/>
      <c r="BC43" s="68"/>
      <c r="BD43" s="68"/>
      <c r="BE43" s="68"/>
      <c r="BF43" s="68"/>
      <c r="BG43" s="68"/>
      <c r="BH43" s="68"/>
      <c r="BI43" s="68"/>
      <c r="BJ43" s="68"/>
      <c r="BK43" s="68"/>
      <c r="BL43" s="68"/>
      <c r="BM43" s="68"/>
      <c r="BN43" s="68"/>
      <c r="BO43" s="68"/>
      <c r="BP43" s="68"/>
      <c r="BQ43" s="68"/>
      <c r="BR43" s="68"/>
      <c r="BS43" s="68"/>
      <c r="BT43" s="68"/>
      <c r="BU43" s="68"/>
      <c r="BV43" s="68"/>
      <c r="BW43" s="68"/>
      <c r="BX43" s="68"/>
      <c r="BY43" s="68"/>
      <c r="BZ43" s="68"/>
      <c r="CA43" s="68"/>
      <c r="CB43" s="68"/>
      <c r="CC43" s="68"/>
      <c r="CD43" s="68"/>
      <c r="CE43" s="68"/>
      <c r="CF43" s="68"/>
      <c r="CG43" s="68"/>
      <c r="CH43" s="68"/>
      <c r="CI43" s="68"/>
      <c r="CJ43" s="68"/>
      <c r="CK43" s="68"/>
      <c r="CL43" s="68"/>
      <c r="CM43" s="68"/>
      <c r="CN43" s="68"/>
      <c r="CO43" s="68"/>
      <c r="CP43" s="68"/>
      <c r="CQ43" s="68"/>
      <c r="CR43" s="68"/>
      <c r="CS43" s="68"/>
      <c r="CT43" s="68"/>
      <c r="CU43" s="68"/>
      <c r="CV43" s="68"/>
      <c r="CW43" s="68"/>
      <c r="CX43" s="68"/>
      <c r="CY43" s="68"/>
      <c r="CZ43" s="68"/>
      <c r="DA43" s="68"/>
      <c r="DB43" s="68"/>
      <c r="DC43" s="68"/>
      <c r="DD43" s="68"/>
      <c r="DE43" s="68"/>
      <c r="DF43" s="68"/>
      <c r="DG43" s="68"/>
      <c r="DH43" s="68"/>
      <c r="DI43" s="68"/>
      <c r="DJ43" s="68"/>
      <c r="DK43" s="68"/>
      <c r="DL43" s="68"/>
      <c r="DM43" s="68"/>
      <c r="DN43" s="68"/>
      <c r="DO43" s="68"/>
      <c r="DP43" s="68"/>
      <c r="DQ43" s="68"/>
    </row>
    <row r="44" spans="1:121" s="69" customFormat="1" ht="10.5" customHeight="1" x14ac:dyDescent="0.25">
      <c r="A44" s="426">
        <f>A42+1</f>
        <v>19</v>
      </c>
      <c r="B44" s="403" t="s">
        <v>130</v>
      </c>
      <c r="C44" s="408">
        <v>100000000</v>
      </c>
      <c r="D44" s="403"/>
      <c r="E44" s="414"/>
      <c r="F44" s="405"/>
      <c r="G44" s="401" t="s">
        <v>2</v>
      </c>
      <c r="H44" s="401" t="s">
        <v>2</v>
      </c>
      <c r="I44" s="401" t="s">
        <v>3</v>
      </c>
      <c r="J44" s="401" t="s">
        <v>3</v>
      </c>
      <c r="K44" s="401" t="s">
        <v>3</v>
      </c>
      <c r="L44" s="401" t="s">
        <v>3</v>
      </c>
      <c r="M44" s="401" t="s">
        <v>3</v>
      </c>
      <c r="N44" s="401" t="s">
        <v>3</v>
      </c>
      <c r="O44" s="401" t="s">
        <v>3</v>
      </c>
      <c r="P44" s="401" t="s">
        <v>3</v>
      </c>
      <c r="Q44" s="401" t="s">
        <v>3</v>
      </c>
      <c r="R44" s="401" t="s">
        <v>3</v>
      </c>
      <c r="S44" s="401" t="s">
        <v>3</v>
      </c>
      <c r="T44" s="401" t="s">
        <v>3</v>
      </c>
      <c r="U44" s="401" t="s">
        <v>3</v>
      </c>
      <c r="V44" s="401" t="s">
        <v>3</v>
      </c>
      <c r="W44" s="401" t="s">
        <v>3</v>
      </c>
      <c r="X44" s="401" t="s">
        <v>3</v>
      </c>
      <c r="Y44" s="68"/>
      <c r="Z44" s="401">
        <f>SUM(G44:X45)</f>
        <v>0</v>
      </c>
      <c r="AA44" s="68"/>
      <c r="AB44" s="68"/>
      <c r="AC44" s="68"/>
      <c r="AD44" s="68"/>
      <c r="AE44" s="68"/>
      <c r="AF44" s="68"/>
      <c r="AG44" s="68"/>
      <c r="AH44" s="68"/>
      <c r="AI44" s="68"/>
      <c r="AJ44" s="68"/>
      <c r="AK44" s="68"/>
      <c r="AL44" s="68"/>
      <c r="AM44" s="68"/>
      <c r="AN44" s="68"/>
      <c r="AO44" s="68"/>
      <c r="AP44" s="68"/>
      <c r="AQ44" s="68"/>
      <c r="AR44" s="68"/>
      <c r="AS44" s="68"/>
      <c r="AT44" s="68"/>
      <c r="AU44" s="68"/>
      <c r="AV44" s="68"/>
      <c r="AW44" s="68"/>
      <c r="AX44" s="68"/>
      <c r="AY44" s="68"/>
      <c r="AZ44" s="68"/>
      <c r="BA44" s="68"/>
      <c r="BB44" s="68"/>
      <c r="BC44" s="68"/>
      <c r="BD44" s="68"/>
      <c r="BE44" s="68"/>
      <c r="BF44" s="68"/>
      <c r="BG44" s="68"/>
      <c r="BH44" s="68"/>
      <c r="BI44" s="68"/>
      <c r="BJ44" s="68"/>
      <c r="BK44" s="68"/>
      <c r="BL44" s="68"/>
      <c r="BM44" s="68"/>
      <c r="BN44" s="68"/>
      <c r="BO44" s="68"/>
      <c r="BP44" s="68"/>
      <c r="BQ44" s="68"/>
      <c r="BR44" s="68"/>
      <c r="BS44" s="68"/>
      <c r="BT44" s="68"/>
      <c r="BU44" s="68"/>
      <c r="BV44" s="68"/>
      <c r="BW44" s="68"/>
      <c r="BX44" s="68"/>
      <c r="BY44" s="68"/>
      <c r="BZ44" s="68"/>
      <c r="CA44" s="68"/>
      <c r="CB44" s="68"/>
      <c r="CC44" s="68"/>
      <c r="CD44" s="68"/>
      <c r="CE44" s="68"/>
      <c r="CF44" s="68"/>
      <c r="CG44" s="68"/>
      <c r="CH44" s="68"/>
      <c r="CI44" s="68"/>
      <c r="CJ44" s="68"/>
      <c r="CK44" s="68"/>
      <c r="CL44" s="68"/>
      <c r="CM44" s="68"/>
      <c r="CN44" s="68"/>
      <c r="CO44" s="68"/>
      <c r="CP44" s="68"/>
      <c r="CQ44" s="68"/>
      <c r="CR44" s="68"/>
      <c r="CS44" s="68"/>
      <c r="CT44" s="68"/>
      <c r="CU44" s="68"/>
      <c r="CV44" s="68"/>
      <c r="CW44" s="68"/>
      <c r="CX44" s="68"/>
      <c r="CY44" s="68"/>
      <c r="CZ44" s="68"/>
      <c r="DA44" s="68"/>
      <c r="DB44" s="68"/>
      <c r="DC44" s="68"/>
      <c r="DD44" s="68"/>
      <c r="DE44" s="68"/>
      <c r="DF44" s="68"/>
      <c r="DG44" s="68"/>
      <c r="DH44" s="68"/>
      <c r="DI44" s="68"/>
      <c r="DJ44" s="68"/>
      <c r="DK44" s="68"/>
      <c r="DL44" s="68"/>
      <c r="DM44" s="68"/>
      <c r="DN44" s="68"/>
      <c r="DO44" s="68"/>
      <c r="DP44" s="68"/>
      <c r="DQ44" s="68"/>
    </row>
    <row r="45" spans="1:121" s="69" customFormat="1" ht="10.5" customHeight="1" x14ac:dyDescent="0.25">
      <c r="A45" s="426"/>
      <c r="B45" s="404"/>
      <c r="C45" s="409"/>
      <c r="D45" s="404"/>
      <c r="E45" s="414"/>
      <c r="F45" s="405"/>
      <c r="G45" s="402"/>
      <c r="H45" s="402"/>
      <c r="I45" s="402"/>
      <c r="J45" s="402"/>
      <c r="K45" s="402"/>
      <c r="L45" s="402"/>
      <c r="M45" s="402"/>
      <c r="N45" s="402"/>
      <c r="O45" s="402"/>
      <c r="P45" s="402"/>
      <c r="Q45" s="402"/>
      <c r="R45" s="402"/>
      <c r="S45" s="402"/>
      <c r="T45" s="402"/>
      <c r="U45" s="402"/>
      <c r="V45" s="402"/>
      <c r="W45" s="402"/>
      <c r="X45" s="402"/>
      <c r="Y45" s="68"/>
      <c r="Z45" s="402"/>
      <c r="AA45" s="68"/>
      <c r="AB45" s="68"/>
      <c r="AC45" s="68"/>
      <c r="AD45" s="68"/>
      <c r="AE45" s="68"/>
      <c r="AF45" s="68"/>
      <c r="AG45" s="68"/>
      <c r="AH45" s="68"/>
      <c r="AI45" s="68"/>
      <c r="AJ45" s="68"/>
      <c r="AK45" s="68"/>
      <c r="AL45" s="68"/>
      <c r="AM45" s="68"/>
      <c r="AN45" s="68"/>
      <c r="AO45" s="68"/>
      <c r="AP45" s="68"/>
      <c r="AQ45" s="68"/>
      <c r="AR45" s="68"/>
      <c r="AS45" s="68"/>
      <c r="AT45" s="68"/>
      <c r="AU45" s="68"/>
      <c r="AV45" s="68"/>
      <c r="AW45" s="68"/>
      <c r="AX45" s="68"/>
      <c r="AY45" s="68"/>
      <c r="AZ45" s="68"/>
      <c r="BA45" s="68"/>
      <c r="BB45" s="68"/>
      <c r="BC45" s="68"/>
      <c r="BD45" s="68"/>
      <c r="BE45" s="68"/>
      <c r="BF45" s="68"/>
      <c r="BG45" s="68"/>
      <c r="BH45" s="68"/>
      <c r="BI45" s="68"/>
      <c r="BJ45" s="68"/>
      <c r="BK45" s="68"/>
      <c r="BL45" s="68"/>
      <c r="BM45" s="68"/>
      <c r="BN45" s="68"/>
      <c r="BO45" s="68"/>
      <c r="BP45" s="68"/>
      <c r="BQ45" s="68"/>
      <c r="BR45" s="68"/>
      <c r="BS45" s="68"/>
      <c r="BT45" s="68"/>
      <c r="BU45" s="68"/>
      <c r="BV45" s="68"/>
      <c r="BW45" s="68"/>
      <c r="BX45" s="68"/>
      <c r="BY45" s="68"/>
      <c r="BZ45" s="68"/>
      <c r="CA45" s="68"/>
      <c r="CB45" s="68"/>
      <c r="CC45" s="68"/>
      <c r="CD45" s="68"/>
      <c r="CE45" s="68"/>
      <c r="CF45" s="68"/>
      <c r="CG45" s="68"/>
      <c r="CH45" s="68"/>
      <c r="CI45" s="68"/>
      <c r="CJ45" s="68"/>
      <c r="CK45" s="68"/>
      <c r="CL45" s="68"/>
      <c r="CM45" s="68"/>
      <c r="CN45" s="68"/>
      <c r="CO45" s="68"/>
      <c r="CP45" s="68"/>
      <c r="CQ45" s="68"/>
      <c r="CR45" s="68"/>
      <c r="CS45" s="68"/>
      <c r="CT45" s="68"/>
      <c r="CU45" s="68"/>
      <c r="CV45" s="68"/>
      <c r="CW45" s="68"/>
      <c r="CX45" s="68"/>
      <c r="CY45" s="68"/>
      <c r="CZ45" s="68"/>
      <c r="DA45" s="68"/>
      <c r="DB45" s="68"/>
      <c r="DC45" s="68"/>
      <c r="DD45" s="68"/>
      <c r="DE45" s="68"/>
      <c r="DF45" s="68"/>
      <c r="DG45" s="68"/>
      <c r="DH45" s="68"/>
      <c r="DI45" s="68"/>
      <c r="DJ45" s="68"/>
      <c r="DK45" s="68"/>
      <c r="DL45" s="68"/>
      <c r="DM45" s="68"/>
      <c r="DN45" s="68"/>
      <c r="DO45" s="68"/>
      <c r="DP45" s="68"/>
      <c r="DQ45" s="68"/>
    </row>
    <row r="46" spans="1:121" s="69" customFormat="1" ht="10.5" customHeight="1" x14ac:dyDescent="0.25">
      <c r="A46" s="426">
        <f>A44+1</f>
        <v>20</v>
      </c>
      <c r="B46" s="403" t="s">
        <v>131</v>
      </c>
      <c r="C46" s="408">
        <v>10000000</v>
      </c>
      <c r="D46" s="403"/>
      <c r="E46" s="414"/>
      <c r="F46" s="405"/>
      <c r="G46" s="401" t="s">
        <v>2</v>
      </c>
      <c r="H46" s="401" t="s">
        <v>2</v>
      </c>
      <c r="I46" s="401" t="s">
        <v>3</v>
      </c>
      <c r="J46" s="401" t="s">
        <v>3</v>
      </c>
      <c r="K46" s="401" t="s">
        <v>3</v>
      </c>
      <c r="L46" s="401" t="s">
        <v>3</v>
      </c>
      <c r="M46" s="401" t="s">
        <v>3</v>
      </c>
      <c r="N46" s="401" t="s">
        <v>3</v>
      </c>
      <c r="O46" s="401" t="s">
        <v>3</v>
      </c>
      <c r="P46" s="401" t="s">
        <v>3</v>
      </c>
      <c r="Q46" s="401" t="s">
        <v>3</v>
      </c>
      <c r="R46" s="401" t="s">
        <v>3</v>
      </c>
      <c r="S46" s="401" t="s">
        <v>3</v>
      </c>
      <c r="T46" s="401" t="s">
        <v>3</v>
      </c>
      <c r="U46" s="401" t="s">
        <v>3</v>
      </c>
      <c r="V46" s="401" t="s">
        <v>3</v>
      </c>
      <c r="W46" s="401" t="s">
        <v>3</v>
      </c>
      <c r="X46" s="401" t="s">
        <v>3</v>
      </c>
      <c r="Y46" s="68"/>
      <c r="Z46" s="401">
        <f>SUM(G46:X47)</f>
        <v>0</v>
      </c>
      <c r="AA46" s="68"/>
      <c r="AB46" s="68"/>
      <c r="AC46" s="68"/>
      <c r="AD46" s="68"/>
      <c r="AE46" s="68"/>
      <c r="AF46" s="68"/>
      <c r="AG46" s="68"/>
      <c r="AH46" s="68"/>
      <c r="AI46" s="68"/>
      <c r="AJ46" s="68"/>
      <c r="AK46" s="68"/>
      <c r="AL46" s="68"/>
      <c r="AM46" s="68"/>
      <c r="AN46" s="68"/>
      <c r="AO46" s="68"/>
      <c r="AP46" s="68"/>
      <c r="AQ46" s="68"/>
      <c r="AR46" s="68"/>
      <c r="AS46" s="68"/>
      <c r="AT46" s="68"/>
      <c r="AU46" s="68"/>
      <c r="AV46" s="68"/>
      <c r="AW46" s="68"/>
      <c r="AX46" s="68"/>
      <c r="AY46" s="68"/>
      <c r="AZ46" s="68"/>
      <c r="BA46" s="68"/>
      <c r="BB46" s="68"/>
      <c r="BC46" s="68"/>
      <c r="BD46" s="68"/>
      <c r="BE46" s="68"/>
      <c r="BF46" s="68"/>
      <c r="BG46" s="68"/>
      <c r="BH46" s="68"/>
      <c r="BI46" s="68"/>
      <c r="BJ46" s="68"/>
      <c r="BK46" s="68"/>
      <c r="BL46" s="68"/>
      <c r="BM46" s="68"/>
      <c r="BN46" s="68"/>
      <c r="BO46" s="68"/>
      <c r="BP46" s="68"/>
      <c r="BQ46" s="68"/>
      <c r="BR46" s="68"/>
      <c r="BS46" s="68"/>
      <c r="BT46" s="68"/>
      <c r="BU46" s="68"/>
      <c r="BV46" s="68"/>
      <c r="BW46" s="68"/>
      <c r="BX46" s="68"/>
      <c r="BY46" s="68"/>
      <c r="BZ46" s="68"/>
      <c r="CA46" s="68"/>
      <c r="CB46" s="68"/>
      <c r="CC46" s="68"/>
      <c r="CD46" s="68"/>
      <c r="CE46" s="68"/>
      <c r="CF46" s="68"/>
      <c r="CG46" s="68"/>
      <c r="CH46" s="68"/>
      <c r="CI46" s="68"/>
      <c r="CJ46" s="68"/>
      <c r="CK46" s="68"/>
      <c r="CL46" s="68"/>
      <c r="CM46" s="68"/>
      <c r="CN46" s="68"/>
      <c r="CO46" s="68"/>
      <c r="CP46" s="68"/>
      <c r="CQ46" s="68"/>
      <c r="CR46" s="68"/>
      <c r="CS46" s="68"/>
      <c r="CT46" s="68"/>
      <c r="CU46" s="68"/>
      <c r="CV46" s="68"/>
      <c r="CW46" s="68"/>
      <c r="CX46" s="68"/>
      <c r="CY46" s="68"/>
      <c r="CZ46" s="68"/>
      <c r="DA46" s="68"/>
      <c r="DB46" s="68"/>
      <c r="DC46" s="68"/>
      <c r="DD46" s="68"/>
      <c r="DE46" s="68"/>
      <c r="DF46" s="68"/>
      <c r="DG46" s="68"/>
      <c r="DH46" s="68"/>
      <c r="DI46" s="68"/>
      <c r="DJ46" s="68"/>
      <c r="DK46" s="68"/>
      <c r="DL46" s="68"/>
      <c r="DM46" s="68"/>
      <c r="DN46" s="68"/>
      <c r="DO46" s="68"/>
      <c r="DP46" s="68"/>
      <c r="DQ46" s="68"/>
    </row>
    <row r="47" spans="1:121" s="69" customFormat="1" ht="10.5" customHeight="1" x14ac:dyDescent="0.25">
      <c r="A47" s="426"/>
      <c r="B47" s="404"/>
      <c r="C47" s="409"/>
      <c r="D47" s="404"/>
      <c r="E47" s="414"/>
      <c r="F47" s="405"/>
      <c r="G47" s="402"/>
      <c r="H47" s="402"/>
      <c r="I47" s="402"/>
      <c r="J47" s="402"/>
      <c r="K47" s="402"/>
      <c r="L47" s="402"/>
      <c r="M47" s="402"/>
      <c r="N47" s="402"/>
      <c r="O47" s="402"/>
      <c r="P47" s="402"/>
      <c r="Q47" s="402"/>
      <c r="R47" s="402"/>
      <c r="S47" s="402"/>
      <c r="T47" s="402"/>
      <c r="U47" s="402"/>
      <c r="V47" s="402"/>
      <c r="W47" s="402"/>
      <c r="X47" s="402"/>
      <c r="Y47" s="68"/>
      <c r="Z47" s="402"/>
      <c r="AA47" s="68"/>
      <c r="AB47" s="68"/>
      <c r="AC47" s="68"/>
      <c r="AD47" s="68"/>
      <c r="AE47" s="68"/>
      <c r="AF47" s="68"/>
      <c r="AG47" s="68"/>
      <c r="AH47" s="68"/>
      <c r="AI47" s="68"/>
      <c r="AJ47" s="68"/>
      <c r="AK47" s="68"/>
      <c r="AL47" s="68"/>
      <c r="AM47" s="68"/>
      <c r="AN47" s="68"/>
      <c r="AO47" s="68"/>
      <c r="AP47" s="68"/>
      <c r="AQ47" s="68"/>
      <c r="AR47" s="68"/>
      <c r="AS47" s="68"/>
      <c r="AT47" s="68"/>
      <c r="AU47" s="68"/>
      <c r="AV47" s="68"/>
      <c r="AW47" s="68"/>
      <c r="AX47" s="68"/>
      <c r="AY47" s="68"/>
      <c r="AZ47" s="68"/>
      <c r="BA47" s="68"/>
      <c r="BB47" s="68"/>
      <c r="BC47" s="68"/>
      <c r="BD47" s="68"/>
      <c r="BE47" s="68"/>
      <c r="BF47" s="68"/>
      <c r="BG47" s="68"/>
      <c r="BH47" s="68"/>
      <c r="BI47" s="68"/>
      <c r="BJ47" s="68"/>
      <c r="BK47" s="68"/>
      <c r="BL47" s="68"/>
      <c r="BM47" s="68"/>
      <c r="BN47" s="68"/>
      <c r="BO47" s="68"/>
      <c r="BP47" s="68"/>
      <c r="BQ47" s="68"/>
      <c r="BR47" s="68"/>
      <c r="BS47" s="68"/>
      <c r="BT47" s="68"/>
      <c r="BU47" s="68"/>
      <c r="BV47" s="68"/>
      <c r="BW47" s="68"/>
      <c r="BX47" s="68"/>
      <c r="BY47" s="68"/>
      <c r="BZ47" s="68"/>
      <c r="CA47" s="68"/>
      <c r="CB47" s="68"/>
      <c r="CC47" s="68"/>
      <c r="CD47" s="68"/>
      <c r="CE47" s="68"/>
      <c r="CF47" s="68"/>
      <c r="CG47" s="68"/>
      <c r="CH47" s="68"/>
      <c r="CI47" s="68"/>
      <c r="CJ47" s="68"/>
      <c r="CK47" s="68"/>
      <c r="CL47" s="68"/>
      <c r="CM47" s="68"/>
      <c r="CN47" s="68"/>
      <c r="CO47" s="68"/>
      <c r="CP47" s="68"/>
      <c r="CQ47" s="68"/>
      <c r="CR47" s="68"/>
      <c r="CS47" s="68"/>
      <c r="CT47" s="68"/>
      <c r="CU47" s="68"/>
      <c r="CV47" s="68"/>
      <c r="CW47" s="68"/>
      <c r="CX47" s="68"/>
      <c r="CY47" s="68"/>
      <c r="CZ47" s="68"/>
      <c r="DA47" s="68"/>
      <c r="DB47" s="68"/>
      <c r="DC47" s="68"/>
      <c r="DD47" s="68"/>
      <c r="DE47" s="68"/>
      <c r="DF47" s="68"/>
      <c r="DG47" s="68"/>
      <c r="DH47" s="68"/>
      <c r="DI47" s="68"/>
      <c r="DJ47" s="68"/>
      <c r="DK47" s="68"/>
      <c r="DL47" s="68"/>
      <c r="DM47" s="68"/>
      <c r="DN47" s="68"/>
      <c r="DO47" s="68"/>
      <c r="DP47" s="68"/>
      <c r="DQ47" s="68"/>
    </row>
    <row r="48" spans="1:121" s="69" customFormat="1" ht="10.5" customHeight="1" x14ac:dyDescent="0.25">
      <c r="A48" s="426">
        <f>A46+1</f>
        <v>21</v>
      </c>
      <c r="B48" s="403" t="s">
        <v>132</v>
      </c>
      <c r="C48" s="408">
        <v>1000000</v>
      </c>
      <c r="D48" s="403"/>
      <c r="E48" s="414"/>
      <c r="F48" s="405"/>
      <c r="G48" s="401" t="s">
        <v>2</v>
      </c>
      <c r="H48" s="401" t="s">
        <v>2</v>
      </c>
      <c r="I48" s="401" t="s">
        <v>3</v>
      </c>
      <c r="J48" s="401" t="s">
        <v>3</v>
      </c>
      <c r="K48" s="401" t="s">
        <v>3</v>
      </c>
      <c r="L48" s="401" t="s">
        <v>3</v>
      </c>
      <c r="M48" s="401" t="s">
        <v>3</v>
      </c>
      <c r="N48" s="401" t="s">
        <v>3</v>
      </c>
      <c r="O48" s="401" t="s">
        <v>3</v>
      </c>
      <c r="P48" s="401" t="s">
        <v>3</v>
      </c>
      <c r="Q48" s="401" t="s">
        <v>3</v>
      </c>
      <c r="R48" s="401" t="s">
        <v>3</v>
      </c>
      <c r="S48" s="401" t="s">
        <v>3</v>
      </c>
      <c r="T48" s="401" t="s">
        <v>3</v>
      </c>
      <c r="U48" s="401" t="s">
        <v>3</v>
      </c>
      <c r="V48" s="401" t="s">
        <v>3</v>
      </c>
      <c r="W48" s="401" t="s">
        <v>3</v>
      </c>
      <c r="X48" s="401" t="s">
        <v>3</v>
      </c>
      <c r="Y48" s="68"/>
      <c r="Z48" s="401">
        <f>SUM(G48:X49)</f>
        <v>0</v>
      </c>
      <c r="AA48" s="68"/>
      <c r="AB48" s="68"/>
      <c r="AC48" s="68"/>
      <c r="AD48" s="68"/>
      <c r="AE48" s="68"/>
      <c r="AF48" s="68"/>
      <c r="AG48" s="68"/>
      <c r="AH48" s="68"/>
      <c r="AI48" s="68"/>
      <c r="AJ48" s="68"/>
      <c r="AK48" s="68"/>
      <c r="AL48" s="68"/>
      <c r="AM48" s="68"/>
      <c r="AN48" s="68"/>
      <c r="AO48" s="68"/>
      <c r="AP48" s="68"/>
      <c r="AQ48" s="68"/>
      <c r="AR48" s="68"/>
      <c r="AS48" s="68"/>
      <c r="AT48" s="68"/>
      <c r="AU48" s="68"/>
      <c r="AV48" s="68"/>
      <c r="AW48" s="68"/>
      <c r="AX48" s="68"/>
      <c r="AY48" s="68"/>
      <c r="AZ48" s="68"/>
      <c r="BA48" s="68"/>
      <c r="BB48" s="68"/>
      <c r="BC48" s="68"/>
      <c r="BD48" s="68"/>
      <c r="BE48" s="68"/>
      <c r="BF48" s="68"/>
      <c r="BG48" s="68"/>
      <c r="BH48" s="68"/>
      <c r="BI48" s="68"/>
      <c r="BJ48" s="68"/>
      <c r="BK48" s="68"/>
      <c r="BL48" s="68"/>
      <c r="BM48" s="68"/>
      <c r="BN48" s="68"/>
      <c r="BO48" s="68"/>
      <c r="BP48" s="68"/>
      <c r="BQ48" s="68"/>
      <c r="BR48" s="68"/>
      <c r="BS48" s="68"/>
      <c r="BT48" s="68"/>
      <c r="BU48" s="68"/>
      <c r="BV48" s="68"/>
      <c r="BW48" s="68"/>
      <c r="BX48" s="68"/>
      <c r="BY48" s="68"/>
      <c r="BZ48" s="68"/>
      <c r="CA48" s="68"/>
      <c r="CB48" s="68"/>
      <c r="CC48" s="68"/>
      <c r="CD48" s="68"/>
      <c r="CE48" s="68"/>
      <c r="CF48" s="68"/>
      <c r="CG48" s="68"/>
      <c r="CH48" s="68"/>
      <c r="CI48" s="68"/>
      <c r="CJ48" s="68"/>
      <c r="CK48" s="68"/>
      <c r="CL48" s="68"/>
      <c r="CM48" s="68"/>
      <c r="CN48" s="68"/>
      <c r="CO48" s="68"/>
      <c r="CP48" s="68"/>
      <c r="CQ48" s="68"/>
      <c r="CR48" s="68"/>
      <c r="CS48" s="68"/>
      <c r="CT48" s="68"/>
      <c r="CU48" s="68"/>
      <c r="CV48" s="68"/>
      <c r="CW48" s="68"/>
      <c r="CX48" s="68"/>
      <c r="CY48" s="68"/>
      <c r="CZ48" s="68"/>
      <c r="DA48" s="68"/>
      <c r="DB48" s="68"/>
      <c r="DC48" s="68"/>
      <c r="DD48" s="68"/>
      <c r="DE48" s="68"/>
      <c r="DF48" s="68"/>
      <c r="DG48" s="68"/>
      <c r="DH48" s="68"/>
      <c r="DI48" s="68"/>
      <c r="DJ48" s="68"/>
      <c r="DK48" s="68"/>
      <c r="DL48" s="68"/>
      <c r="DM48" s="68"/>
      <c r="DN48" s="68"/>
      <c r="DO48" s="68"/>
      <c r="DP48" s="68"/>
      <c r="DQ48" s="68"/>
    </row>
    <row r="49" spans="1:121" s="69" customFormat="1" ht="10.5" customHeight="1" x14ac:dyDescent="0.25">
      <c r="A49" s="426"/>
      <c r="B49" s="404"/>
      <c r="C49" s="409"/>
      <c r="D49" s="404"/>
      <c r="E49" s="414"/>
      <c r="F49" s="405"/>
      <c r="G49" s="402"/>
      <c r="H49" s="402"/>
      <c r="I49" s="402"/>
      <c r="J49" s="402"/>
      <c r="K49" s="402"/>
      <c r="L49" s="402"/>
      <c r="M49" s="402"/>
      <c r="N49" s="402"/>
      <c r="O49" s="402"/>
      <c r="P49" s="402"/>
      <c r="Q49" s="402"/>
      <c r="R49" s="402"/>
      <c r="S49" s="402"/>
      <c r="T49" s="402"/>
      <c r="U49" s="402"/>
      <c r="V49" s="402"/>
      <c r="W49" s="402"/>
      <c r="X49" s="402"/>
      <c r="Y49" s="68"/>
      <c r="Z49" s="402"/>
      <c r="AA49" s="68"/>
      <c r="AB49" s="68"/>
      <c r="AC49" s="68"/>
      <c r="AD49" s="68"/>
      <c r="AE49" s="68"/>
      <c r="AF49" s="68"/>
      <c r="AG49" s="68"/>
      <c r="AH49" s="68"/>
      <c r="AI49" s="68"/>
      <c r="AJ49" s="68"/>
      <c r="AK49" s="68"/>
      <c r="AL49" s="68"/>
      <c r="AM49" s="68"/>
      <c r="AN49" s="68"/>
      <c r="AO49" s="68"/>
      <c r="AP49" s="68"/>
      <c r="AQ49" s="68"/>
      <c r="AR49" s="68"/>
      <c r="AS49" s="68"/>
      <c r="AT49" s="68"/>
      <c r="AU49" s="68"/>
      <c r="AV49" s="68"/>
      <c r="AW49" s="68"/>
      <c r="AX49" s="68"/>
      <c r="AY49" s="68"/>
      <c r="AZ49" s="68"/>
      <c r="BA49" s="68"/>
      <c r="BB49" s="68"/>
      <c r="BC49" s="68"/>
      <c r="BD49" s="68"/>
      <c r="BE49" s="68"/>
      <c r="BF49" s="68"/>
      <c r="BG49" s="68"/>
      <c r="BH49" s="68"/>
      <c r="BI49" s="68"/>
      <c r="BJ49" s="68"/>
      <c r="BK49" s="68"/>
      <c r="BL49" s="68"/>
      <c r="BM49" s="68"/>
      <c r="BN49" s="68"/>
      <c r="BO49" s="68"/>
      <c r="BP49" s="68"/>
      <c r="BQ49" s="68"/>
      <c r="BR49" s="68"/>
      <c r="BS49" s="68"/>
      <c r="BT49" s="68"/>
      <c r="BU49" s="68"/>
      <c r="BV49" s="68"/>
      <c r="BW49" s="68"/>
      <c r="BX49" s="68"/>
      <c r="BY49" s="68"/>
      <c r="BZ49" s="68"/>
      <c r="CA49" s="68"/>
      <c r="CB49" s="68"/>
      <c r="CC49" s="68"/>
      <c r="CD49" s="68"/>
      <c r="CE49" s="68"/>
      <c r="CF49" s="68"/>
      <c r="CG49" s="68"/>
      <c r="CH49" s="68"/>
      <c r="CI49" s="68"/>
      <c r="CJ49" s="68"/>
      <c r="CK49" s="68"/>
      <c r="CL49" s="68"/>
      <c r="CM49" s="68"/>
      <c r="CN49" s="68"/>
      <c r="CO49" s="68"/>
      <c r="CP49" s="68"/>
      <c r="CQ49" s="68"/>
      <c r="CR49" s="68"/>
      <c r="CS49" s="68"/>
      <c r="CT49" s="68"/>
      <c r="CU49" s="68"/>
      <c r="CV49" s="68"/>
      <c r="CW49" s="68"/>
      <c r="CX49" s="68"/>
      <c r="CY49" s="68"/>
      <c r="CZ49" s="68"/>
      <c r="DA49" s="68"/>
      <c r="DB49" s="68"/>
      <c r="DC49" s="68"/>
      <c r="DD49" s="68"/>
      <c r="DE49" s="68"/>
      <c r="DF49" s="68"/>
      <c r="DG49" s="68"/>
      <c r="DH49" s="68"/>
      <c r="DI49" s="68"/>
      <c r="DJ49" s="68"/>
      <c r="DK49" s="68"/>
      <c r="DL49" s="68"/>
      <c r="DM49" s="68"/>
      <c r="DN49" s="68"/>
      <c r="DO49" s="68"/>
      <c r="DP49" s="68"/>
      <c r="DQ49" s="68"/>
    </row>
    <row r="50" spans="1:121" s="69" customFormat="1" ht="10.5" customHeight="1" x14ac:dyDescent="0.25">
      <c r="A50" s="426">
        <f>A48+1</f>
        <v>22</v>
      </c>
      <c r="B50" s="413" t="s">
        <v>133</v>
      </c>
      <c r="C50" s="408">
        <v>10000000</v>
      </c>
      <c r="D50" s="403"/>
      <c r="E50" s="414"/>
      <c r="F50" s="405"/>
      <c r="G50" s="401" t="s">
        <v>2</v>
      </c>
      <c r="H50" s="401" t="s">
        <v>2</v>
      </c>
      <c r="I50" s="401" t="s">
        <v>3</v>
      </c>
      <c r="J50" s="401" t="s">
        <v>3</v>
      </c>
      <c r="K50" s="401" t="s">
        <v>3</v>
      </c>
      <c r="L50" s="401" t="s">
        <v>3</v>
      </c>
      <c r="M50" s="401" t="s">
        <v>3</v>
      </c>
      <c r="N50" s="401" t="s">
        <v>3</v>
      </c>
      <c r="O50" s="401" t="s">
        <v>3</v>
      </c>
      <c r="P50" s="401" t="s">
        <v>3</v>
      </c>
      <c r="Q50" s="401" t="s">
        <v>3</v>
      </c>
      <c r="R50" s="401" t="s">
        <v>3</v>
      </c>
      <c r="S50" s="401" t="s">
        <v>3</v>
      </c>
      <c r="T50" s="401" t="s">
        <v>3</v>
      </c>
      <c r="U50" s="401" t="s">
        <v>3</v>
      </c>
      <c r="V50" s="401" t="s">
        <v>3</v>
      </c>
      <c r="W50" s="401" t="s">
        <v>3</v>
      </c>
      <c r="X50" s="401" t="s">
        <v>3</v>
      </c>
      <c r="Y50" s="68"/>
      <c r="Z50" s="401">
        <f>SUM(G50:X51)</f>
        <v>0</v>
      </c>
      <c r="AA50" s="68"/>
      <c r="AB50" s="68"/>
      <c r="AC50" s="68"/>
      <c r="AD50" s="68"/>
      <c r="AE50" s="68"/>
      <c r="AF50" s="68"/>
      <c r="AG50" s="68"/>
      <c r="AH50" s="68"/>
      <c r="AI50" s="68"/>
      <c r="AJ50" s="68"/>
      <c r="AK50" s="68"/>
      <c r="AL50" s="68"/>
      <c r="AM50" s="68"/>
      <c r="AN50" s="68"/>
      <c r="AO50" s="68"/>
      <c r="AP50" s="68"/>
      <c r="AQ50" s="68"/>
      <c r="AR50" s="68"/>
      <c r="AS50" s="68"/>
      <c r="AT50" s="68"/>
      <c r="AU50" s="68"/>
      <c r="AV50" s="68"/>
      <c r="AW50" s="68"/>
      <c r="AX50" s="68"/>
      <c r="AY50" s="68"/>
      <c r="AZ50" s="68"/>
      <c r="BA50" s="68"/>
      <c r="BB50" s="68"/>
      <c r="BC50" s="68"/>
      <c r="BD50" s="68"/>
      <c r="BE50" s="68"/>
      <c r="BF50" s="68"/>
      <c r="BG50" s="68"/>
      <c r="BH50" s="68"/>
      <c r="BI50" s="68"/>
      <c r="BJ50" s="68"/>
      <c r="BK50" s="68"/>
      <c r="BL50" s="68"/>
      <c r="BM50" s="68"/>
      <c r="BN50" s="68"/>
      <c r="BO50" s="68"/>
      <c r="BP50" s="68"/>
      <c r="BQ50" s="68"/>
      <c r="BR50" s="68"/>
      <c r="BS50" s="68"/>
      <c r="BT50" s="68"/>
      <c r="BU50" s="68"/>
      <c r="BV50" s="68"/>
      <c r="BW50" s="68"/>
      <c r="BX50" s="68"/>
      <c r="BY50" s="68"/>
      <c r="BZ50" s="68"/>
      <c r="CA50" s="68"/>
      <c r="CB50" s="68"/>
      <c r="CC50" s="68"/>
      <c r="CD50" s="68"/>
      <c r="CE50" s="68"/>
      <c r="CF50" s="68"/>
      <c r="CG50" s="68"/>
      <c r="CH50" s="68"/>
      <c r="CI50" s="68"/>
      <c r="CJ50" s="68"/>
      <c r="CK50" s="68"/>
      <c r="CL50" s="68"/>
      <c r="CM50" s="68"/>
      <c r="CN50" s="68"/>
      <c r="CO50" s="68"/>
      <c r="CP50" s="68"/>
      <c r="CQ50" s="68"/>
      <c r="CR50" s="68"/>
      <c r="CS50" s="68"/>
      <c r="CT50" s="68"/>
      <c r="CU50" s="68"/>
      <c r="CV50" s="68"/>
      <c r="CW50" s="68"/>
      <c r="CX50" s="68"/>
      <c r="CY50" s="68"/>
      <c r="CZ50" s="68"/>
      <c r="DA50" s="68"/>
      <c r="DB50" s="68"/>
      <c r="DC50" s="68"/>
      <c r="DD50" s="68"/>
      <c r="DE50" s="68"/>
      <c r="DF50" s="68"/>
      <c r="DG50" s="68"/>
      <c r="DH50" s="68"/>
      <c r="DI50" s="68"/>
      <c r="DJ50" s="68"/>
      <c r="DK50" s="68"/>
      <c r="DL50" s="68"/>
      <c r="DM50" s="68"/>
      <c r="DN50" s="68"/>
      <c r="DO50" s="68"/>
      <c r="DP50" s="68"/>
      <c r="DQ50" s="68"/>
    </row>
    <row r="51" spans="1:121" s="69" customFormat="1" ht="10.5" customHeight="1" x14ac:dyDescent="0.25">
      <c r="A51" s="426"/>
      <c r="B51" s="413"/>
      <c r="C51" s="409"/>
      <c r="D51" s="404"/>
      <c r="E51" s="414"/>
      <c r="F51" s="405"/>
      <c r="G51" s="402"/>
      <c r="H51" s="402"/>
      <c r="I51" s="402"/>
      <c r="J51" s="402"/>
      <c r="K51" s="402"/>
      <c r="L51" s="402"/>
      <c r="M51" s="402"/>
      <c r="N51" s="402"/>
      <c r="O51" s="402"/>
      <c r="P51" s="402"/>
      <c r="Q51" s="402"/>
      <c r="R51" s="402"/>
      <c r="S51" s="402"/>
      <c r="T51" s="402"/>
      <c r="U51" s="402"/>
      <c r="V51" s="402"/>
      <c r="W51" s="402"/>
      <c r="X51" s="402"/>
      <c r="Y51" s="68"/>
      <c r="Z51" s="402"/>
      <c r="AA51" s="68"/>
      <c r="AB51" s="68"/>
      <c r="AC51" s="68"/>
      <c r="AD51" s="68"/>
      <c r="AE51" s="68"/>
      <c r="AF51" s="68"/>
      <c r="AG51" s="68"/>
      <c r="AH51" s="68"/>
      <c r="AI51" s="68"/>
      <c r="AJ51" s="68"/>
      <c r="AK51" s="68"/>
      <c r="AL51" s="68"/>
      <c r="AM51" s="68"/>
      <c r="AN51" s="68"/>
      <c r="AO51" s="68"/>
      <c r="AP51" s="68"/>
      <c r="AQ51" s="68"/>
      <c r="AR51" s="68"/>
      <c r="AS51" s="68"/>
      <c r="AT51" s="68"/>
      <c r="AU51" s="68"/>
      <c r="AV51" s="68"/>
      <c r="AW51" s="68"/>
      <c r="AX51" s="68"/>
      <c r="AY51" s="68"/>
      <c r="AZ51" s="68"/>
      <c r="BA51" s="68"/>
      <c r="BB51" s="68"/>
      <c r="BC51" s="68"/>
      <c r="BD51" s="68"/>
      <c r="BE51" s="68"/>
      <c r="BF51" s="68"/>
      <c r="BG51" s="68"/>
      <c r="BH51" s="68"/>
      <c r="BI51" s="68"/>
      <c r="BJ51" s="68"/>
      <c r="BK51" s="68"/>
      <c r="BL51" s="68"/>
      <c r="BM51" s="68"/>
      <c r="BN51" s="68"/>
      <c r="BO51" s="68"/>
      <c r="BP51" s="68"/>
      <c r="BQ51" s="68"/>
      <c r="BR51" s="68"/>
      <c r="BS51" s="68"/>
      <c r="BT51" s="68"/>
      <c r="BU51" s="68"/>
      <c r="BV51" s="68"/>
      <c r="BW51" s="68"/>
      <c r="BX51" s="68"/>
      <c r="BY51" s="68"/>
      <c r="BZ51" s="68"/>
      <c r="CA51" s="68"/>
      <c r="CB51" s="68"/>
      <c r="CC51" s="68"/>
      <c r="CD51" s="68"/>
      <c r="CE51" s="68"/>
      <c r="CF51" s="68"/>
      <c r="CG51" s="68"/>
      <c r="CH51" s="68"/>
      <c r="CI51" s="68"/>
      <c r="CJ51" s="68"/>
      <c r="CK51" s="68"/>
      <c r="CL51" s="68"/>
      <c r="CM51" s="68"/>
      <c r="CN51" s="68"/>
      <c r="CO51" s="68"/>
      <c r="CP51" s="68"/>
      <c r="CQ51" s="68"/>
      <c r="CR51" s="68"/>
      <c r="CS51" s="68"/>
      <c r="CT51" s="68"/>
      <c r="CU51" s="68"/>
      <c r="CV51" s="68"/>
      <c r="CW51" s="68"/>
      <c r="CX51" s="68"/>
      <c r="CY51" s="68"/>
      <c r="CZ51" s="68"/>
      <c r="DA51" s="68"/>
      <c r="DB51" s="68"/>
      <c r="DC51" s="68"/>
      <c r="DD51" s="68"/>
      <c r="DE51" s="68"/>
      <c r="DF51" s="68"/>
      <c r="DG51" s="68"/>
      <c r="DH51" s="68"/>
      <c r="DI51" s="68"/>
      <c r="DJ51" s="68"/>
      <c r="DK51" s="68"/>
      <c r="DL51" s="68"/>
      <c r="DM51" s="68"/>
      <c r="DN51" s="68"/>
      <c r="DO51" s="68"/>
      <c r="DP51" s="68"/>
      <c r="DQ51" s="68"/>
    </row>
    <row r="52" spans="1:121" s="69" customFormat="1" ht="10.5" customHeight="1" x14ac:dyDescent="0.25">
      <c r="A52" s="426">
        <f>A50+1</f>
        <v>23</v>
      </c>
      <c r="B52" s="413" t="s">
        <v>134</v>
      </c>
      <c r="C52" s="408">
        <v>1000000</v>
      </c>
      <c r="D52" s="403"/>
      <c r="E52" s="414"/>
      <c r="F52" s="405"/>
      <c r="G52" s="401" t="s">
        <v>2</v>
      </c>
      <c r="H52" s="401" t="s">
        <v>2</v>
      </c>
      <c r="I52" s="401" t="s">
        <v>3</v>
      </c>
      <c r="J52" s="401" t="s">
        <v>3</v>
      </c>
      <c r="K52" s="401" t="s">
        <v>3</v>
      </c>
      <c r="L52" s="401" t="s">
        <v>3</v>
      </c>
      <c r="M52" s="401" t="s">
        <v>3</v>
      </c>
      <c r="N52" s="401" t="s">
        <v>3</v>
      </c>
      <c r="O52" s="401" t="s">
        <v>3</v>
      </c>
      <c r="P52" s="401" t="s">
        <v>3</v>
      </c>
      <c r="Q52" s="401" t="s">
        <v>3</v>
      </c>
      <c r="R52" s="401" t="s">
        <v>3</v>
      </c>
      <c r="S52" s="401" t="s">
        <v>3</v>
      </c>
      <c r="T52" s="401" t="s">
        <v>3</v>
      </c>
      <c r="U52" s="401" t="s">
        <v>3</v>
      </c>
      <c r="V52" s="401" t="s">
        <v>3</v>
      </c>
      <c r="W52" s="401" t="s">
        <v>3</v>
      </c>
      <c r="X52" s="401" t="s">
        <v>3</v>
      </c>
      <c r="Y52" s="68"/>
      <c r="Z52" s="401">
        <f>SUM(G52:X53)</f>
        <v>0</v>
      </c>
      <c r="AA52" s="68"/>
      <c r="AB52" s="68"/>
      <c r="AC52" s="68"/>
      <c r="AD52" s="68"/>
      <c r="AE52" s="68"/>
      <c r="AF52" s="68"/>
      <c r="AG52" s="68"/>
      <c r="AH52" s="68"/>
      <c r="AI52" s="68"/>
      <c r="AJ52" s="68"/>
      <c r="AK52" s="68"/>
      <c r="AL52" s="68"/>
      <c r="AM52" s="68"/>
      <c r="AN52" s="68"/>
      <c r="AO52" s="68"/>
      <c r="AP52" s="68"/>
      <c r="AQ52" s="68"/>
      <c r="AR52" s="68"/>
      <c r="AS52" s="68"/>
      <c r="AT52" s="68"/>
      <c r="AU52" s="68"/>
      <c r="AV52" s="68"/>
      <c r="AW52" s="68"/>
      <c r="AX52" s="68"/>
      <c r="AY52" s="68"/>
      <c r="AZ52" s="68"/>
      <c r="BA52" s="68"/>
      <c r="BB52" s="68"/>
      <c r="BC52" s="68"/>
      <c r="BD52" s="68"/>
      <c r="BE52" s="68"/>
      <c r="BF52" s="68"/>
      <c r="BG52" s="68"/>
      <c r="BH52" s="68"/>
      <c r="BI52" s="68"/>
      <c r="BJ52" s="68"/>
      <c r="BK52" s="68"/>
      <c r="BL52" s="68"/>
      <c r="BM52" s="68"/>
      <c r="BN52" s="68"/>
      <c r="BO52" s="68"/>
      <c r="BP52" s="68"/>
      <c r="BQ52" s="68"/>
      <c r="BR52" s="68"/>
      <c r="BS52" s="68"/>
      <c r="BT52" s="68"/>
      <c r="BU52" s="68"/>
      <c r="BV52" s="68"/>
      <c r="BW52" s="68"/>
      <c r="BX52" s="68"/>
      <c r="BY52" s="68"/>
      <c r="BZ52" s="68"/>
      <c r="CA52" s="68"/>
      <c r="CB52" s="68"/>
      <c r="CC52" s="68"/>
      <c r="CD52" s="68"/>
      <c r="CE52" s="68"/>
      <c r="CF52" s="68"/>
      <c r="CG52" s="68"/>
      <c r="CH52" s="68"/>
      <c r="CI52" s="68"/>
      <c r="CJ52" s="68"/>
      <c r="CK52" s="68"/>
      <c r="CL52" s="68"/>
      <c r="CM52" s="68"/>
      <c r="CN52" s="68"/>
      <c r="CO52" s="68"/>
      <c r="CP52" s="68"/>
      <c r="CQ52" s="68"/>
      <c r="CR52" s="68"/>
      <c r="CS52" s="68"/>
      <c r="CT52" s="68"/>
      <c r="CU52" s="68"/>
      <c r="CV52" s="68"/>
      <c r="CW52" s="68"/>
      <c r="CX52" s="68"/>
      <c r="CY52" s="68"/>
      <c r="CZ52" s="68"/>
      <c r="DA52" s="68"/>
      <c r="DB52" s="68"/>
      <c r="DC52" s="68"/>
      <c r="DD52" s="68"/>
      <c r="DE52" s="68"/>
      <c r="DF52" s="68"/>
      <c r="DG52" s="68"/>
      <c r="DH52" s="68"/>
      <c r="DI52" s="68"/>
      <c r="DJ52" s="68"/>
      <c r="DK52" s="68"/>
      <c r="DL52" s="68"/>
      <c r="DM52" s="68"/>
      <c r="DN52" s="68"/>
      <c r="DO52" s="68"/>
      <c r="DP52" s="68"/>
      <c r="DQ52" s="68"/>
    </row>
    <row r="53" spans="1:121" s="69" customFormat="1" ht="10.5" customHeight="1" x14ac:dyDescent="0.25">
      <c r="A53" s="426"/>
      <c r="B53" s="413"/>
      <c r="C53" s="409"/>
      <c r="D53" s="404"/>
      <c r="E53" s="414"/>
      <c r="F53" s="405"/>
      <c r="G53" s="402"/>
      <c r="H53" s="402"/>
      <c r="I53" s="402"/>
      <c r="J53" s="402"/>
      <c r="K53" s="402"/>
      <c r="L53" s="402"/>
      <c r="M53" s="402"/>
      <c r="N53" s="402"/>
      <c r="O53" s="402"/>
      <c r="P53" s="402"/>
      <c r="Q53" s="402"/>
      <c r="R53" s="402"/>
      <c r="S53" s="402"/>
      <c r="T53" s="402"/>
      <c r="U53" s="402"/>
      <c r="V53" s="402"/>
      <c r="W53" s="402"/>
      <c r="X53" s="402"/>
      <c r="Y53" s="68"/>
      <c r="Z53" s="402"/>
      <c r="AA53" s="68"/>
      <c r="AB53" s="68"/>
      <c r="AC53" s="68"/>
      <c r="AD53" s="68"/>
      <c r="AE53" s="68"/>
      <c r="AF53" s="68"/>
      <c r="AG53" s="68"/>
      <c r="AH53" s="68"/>
      <c r="AI53" s="68"/>
      <c r="AJ53" s="68"/>
      <c r="AK53" s="68"/>
      <c r="AL53" s="68"/>
      <c r="AM53" s="68"/>
      <c r="AN53" s="68"/>
      <c r="AO53" s="68"/>
      <c r="AP53" s="68"/>
      <c r="AQ53" s="68"/>
      <c r="AR53" s="68"/>
      <c r="AS53" s="68"/>
      <c r="AT53" s="68"/>
      <c r="AU53" s="68"/>
      <c r="AV53" s="68"/>
      <c r="AW53" s="68"/>
      <c r="AX53" s="68"/>
      <c r="AY53" s="68"/>
      <c r="AZ53" s="68"/>
      <c r="BA53" s="68"/>
      <c r="BB53" s="68"/>
      <c r="BC53" s="68"/>
      <c r="BD53" s="68"/>
      <c r="BE53" s="68"/>
      <c r="BF53" s="68"/>
      <c r="BG53" s="68"/>
      <c r="BH53" s="68"/>
      <c r="BI53" s="68"/>
      <c r="BJ53" s="68"/>
      <c r="BK53" s="68"/>
      <c r="BL53" s="68"/>
      <c r="BM53" s="68"/>
      <c r="BN53" s="68"/>
      <c r="BO53" s="68"/>
      <c r="BP53" s="68"/>
      <c r="BQ53" s="68"/>
      <c r="BR53" s="68"/>
      <c r="BS53" s="68"/>
      <c r="BT53" s="68"/>
      <c r="BU53" s="68"/>
      <c r="BV53" s="68"/>
      <c r="BW53" s="68"/>
      <c r="BX53" s="68"/>
      <c r="BY53" s="68"/>
      <c r="BZ53" s="68"/>
      <c r="CA53" s="68"/>
      <c r="CB53" s="68"/>
      <c r="CC53" s="68"/>
      <c r="CD53" s="68"/>
      <c r="CE53" s="68"/>
      <c r="CF53" s="68"/>
      <c r="CG53" s="68"/>
      <c r="CH53" s="68"/>
      <c r="CI53" s="68"/>
      <c r="CJ53" s="68"/>
      <c r="CK53" s="68"/>
      <c r="CL53" s="68"/>
      <c r="CM53" s="68"/>
      <c r="CN53" s="68"/>
      <c r="CO53" s="68"/>
      <c r="CP53" s="68"/>
      <c r="CQ53" s="68"/>
      <c r="CR53" s="68"/>
      <c r="CS53" s="68"/>
      <c r="CT53" s="68"/>
      <c r="CU53" s="68"/>
      <c r="CV53" s="68"/>
      <c r="CW53" s="68"/>
      <c r="CX53" s="68"/>
      <c r="CY53" s="68"/>
      <c r="CZ53" s="68"/>
      <c r="DA53" s="68"/>
      <c r="DB53" s="68"/>
      <c r="DC53" s="68"/>
      <c r="DD53" s="68"/>
      <c r="DE53" s="68"/>
      <c r="DF53" s="68"/>
      <c r="DG53" s="68"/>
      <c r="DH53" s="68"/>
      <c r="DI53" s="68"/>
      <c r="DJ53" s="68"/>
      <c r="DK53" s="68"/>
      <c r="DL53" s="68"/>
      <c r="DM53" s="68"/>
      <c r="DN53" s="68"/>
      <c r="DO53" s="68"/>
      <c r="DP53" s="68"/>
      <c r="DQ53" s="68"/>
    </row>
    <row r="54" spans="1:121" s="69" customFormat="1" ht="10.5" customHeight="1" x14ac:dyDescent="0.25">
      <c r="A54" s="426">
        <f>A52+1</f>
        <v>24</v>
      </c>
      <c r="B54" s="413" t="s">
        <v>135</v>
      </c>
      <c r="C54" s="408">
        <v>100000</v>
      </c>
      <c r="D54" s="403"/>
      <c r="E54" s="414"/>
      <c r="F54" s="405"/>
      <c r="G54" s="401" t="s">
        <v>2</v>
      </c>
      <c r="H54" s="401" t="s">
        <v>2</v>
      </c>
      <c r="I54" s="401" t="s">
        <v>3</v>
      </c>
      <c r="J54" s="401" t="s">
        <v>3</v>
      </c>
      <c r="K54" s="401" t="s">
        <v>3</v>
      </c>
      <c r="L54" s="401" t="s">
        <v>3</v>
      </c>
      <c r="M54" s="401" t="s">
        <v>3</v>
      </c>
      <c r="N54" s="401" t="s">
        <v>3</v>
      </c>
      <c r="O54" s="401" t="s">
        <v>3</v>
      </c>
      <c r="P54" s="401" t="s">
        <v>3</v>
      </c>
      <c r="Q54" s="401" t="s">
        <v>3</v>
      </c>
      <c r="R54" s="401" t="s">
        <v>3</v>
      </c>
      <c r="S54" s="401" t="s">
        <v>3</v>
      </c>
      <c r="T54" s="401" t="s">
        <v>3</v>
      </c>
      <c r="U54" s="401" t="s">
        <v>3</v>
      </c>
      <c r="V54" s="401" t="s">
        <v>3</v>
      </c>
      <c r="W54" s="401" t="s">
        <v>3</v>
      </c>
      <c r="X54" s="401" t="s">
        <v>3</v>
      </c>
      <c r="Y54" s="68"/>
      <c r="Z54" s="401">
        <f>SUM(G54:X55)</f>
        <v>0</v>
      </c>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8"/>
      <c r="BR54" s="68"/>
      <c r="BS54" s="68"/>
      <c r="BT54" s="68"/>
      <c r="BU54" s="68"/>
      <c r="BV54" s="68"/>
      <c r="BW54" s="68"/>
      <c r="BX54" s="68"/>
      <c r="BY54" s="68"/>
      <c r="BZ54" s="68"/>
      <c r="CA54" s="68"/>
      <c r="CB54" s="68"/>
      <c r="CC54" s="68"/>
      <c r="CD54" s="68"/>
      <c r="CE54" s="68"/>
      <c r="CF54" s="68"/>
      <c r="CG54" s="68"/>
      <c r="CH54" s="68"/>
      <c r="CI54" s="68"/>
      <c r="CJ54" s="68"/>
      <c r="CK54" s="68"/>
      <c r="CL54" s="68"/>
      <c r="CM54" s="68"/>
      <c r="CN54" s="68"/>
      <c r="CO54" s="68"/>
      <c r="CP54" s="68"/>
      <c r="CQ54" s="68"/>
      <c r="CR54" s="68"/>
      <c r="CS54" s="68"/>
      <c r="CT54" s="68"/>
      <c r="CU54" s="68"/>
      <c r="CV54" s="68"/>
      <c r="CW54" s="68"/>
      <c r="CX54" s="68"/>
      <c r="CY54" s="68"/>
      <c r="CZ54" s="68"/>
      <c r="DA54" s="68"/>
      <c r="DB54" s="68"/>
      <c r="DC54" s="68"/>
      <c r="DD54" s="68"/>
      <c r="DE54" s="68"/>
      <c r="DF54" s="68"/>
      <c r="DG54" s="68"/>
      <c r="DH54" s="68"/>
      <c r="DI54" s="68"/>
      <c r="DJ54" s="68"/>
      <c r="DK54" s="68"/>
      <c r="DL54" s="68"/>
      <c r="DM54" s="68"/>
      <c r="DN54" s="68"/>
      <c r="DO54" s="68"/>
      <c r="DP54" s="68"/>
      <c r="DQ54" s="68"/>
    </row>
    <row r="55" spans="1:121" s="69" customFormat="1" ht="10.5" customHeight="1" x14ac:dyDescent="0.25">
      <c r="A55" s="426"/>
      <c r="B55" s="413"/>
      <c r="C55" s="409"/>
      <c r="D55" s="404"/>
      <c r="E55" s="414"/>
      <c r="F55" s="405"/>
      <c r="G55" s="402"/>
      <c r="H55" s="402"/>
      <c r="I55" s="402"/>
      <c r="J55" s="402"/>
      <c r="K55" s="402"/>
      <c r="L55" s="402"/>
      <c r="M55" s="402"/>
      <c r="N55" s="402"/>
      <c r="O55" s="402"/>
      <c r="P55" s="402"/>
      <c r="Q55" s="402"/>
      <c r="R55" s="402"/>
      <c r="S55" s="402"/>
      <c r="T55" s="402"/>
      <c r="U55" s="402"/>
      <c r="V55" s="402"/>
      <c r="W55" s="402"/>
      <c r="X55" s="402"/>
      <c r="Y55" s="68"/>
      <c r="Z55" s="402"/>
      <c r="AA55" s="68"/>
      <c r="AB55" s="68"/>
      <c r="AC55" s="68"/>
      <c r="AD55" s="68"/>
      <c r="AE55" s="68"/>
      <c r="AF55" s="68"/>
      <c r="AG55" s="68"/>
      <c r="AH55" s="68"/>
      <c r="AI55" s="68"/>
      <c r="AJ55" s="68"/>
      <c r="AK55" s="68"/>
      <c r="AL55" s="68"/>
      <c r="AM55" s="68"/>
      <c r="AN55" s="68"/>
      <c r="AO55" s="68"/>
      <c r="AP55" s="68"/>
      <c r="AQ55" s="68"/>
      <c r="AR55" s="68"/>
      <c r="AS55" s="68"/>
      <c r="AT55" s="68"/>
      <c r="AU55" s="68"/>
      <c r="AV55" s="68"/>
      <c r="AW55" s="68"/>
      <c r="AX55" s="68"/>
      <c r="AY55" s="68"/>
      <c r="AZ55" s="68"/>
      <c r="BA55" s="68"/>
      <c r="BB55" s="68"/>
      <c r="BC55" s="68"/>
      <c r="BD55" s="68"/>
      <c r="BE55" s="68"/>
      <c r="BF55" s="68"/>
      <c r="BG55" s="68"/>
      <c r="BH55" s="68"/>
      <c r="BI55" s="68"/>
      <c r="BJ55" s="68"/>
      <c r="BK55" s="68"/>
      <c r="BL55" s="68"/>
      <c r="BM55" s="68"/>
      <c r="BN55" s="68"/>
      <c r="BO55" s="68"/>
      <c r="BP55" s="68"/>
      <c r="BQ55" s="68"/>
      <c r="BR55" s="68"/>
      <c r="BS55" s="68"/>
      <c r="BT55" s="68"/>
      <c r="BU55" s="68"/>
      <c r="BV55" s="68"/>
      <c r="BW55" s="68"/>
      <c r="BX55" s="68"/>
      <c r="BY55" s="68"/>
      <c r="BZ55" s="68"/>
      <c r="CA55" s="68"/>
      <c r="CB55" s="68"/>
      <c r="CC55" s="68"/>
      <c r="CD55" s="68"/>
      <c r="CE55" s="68"/>
      <c r="CF55" s="68"/>
      <c r="CG55" s="68"/>
      <c r="CH55" s="68"/>
      <c r="CI55" s="68"/>
      <c r="CJ55" s="68"/>
      <c r="CK55" s="68"/>
      <c r="CL55" s="68"/>
      <c r="CM55" s="68"/>
      <c r="CN55" s="68"/>
      <c r="CO55" s="68"/>
      <c r="CP55" s="68"/>
      <c r="CQ55" s="68"/>
      <c r="CR55" s="68"/>
      <c r="CS55" s="68"/>
      <c r="CT55" s="68"/>
      <c r="CU55" s="68"/>
      <c r="CV55" s="68"/>
      <c r="CW55" s="68"/>
      <c r="CX55" s="68"/>
      <c r="CY55" s="68"/>
      <c r="CZ55" s="68"/>
      <c r="DA55" s="68"/>
      <c r="DB55" s="68"/>
      <c r="DC55" s="68"/>
      <c r="DD55" s="68"/>
      <c r="DE55" s="68"/>
      <c r="DF55" s="68"/>
      <c r="DG55" s="68"/>
      <c r="DH55" s="68"/>
      <c r="DI55" s="68"/>
      <c r="DJ55" s="68"/>
      <c r="DK55" s="68"/>
      <c r="DL55" s="68"/>
      <c r="DM55" s="68"/>
      <c r="DN55" s="68"/>
      <c r="DO55" s="68"/>
      <c r="DP55" s="68"/>
      <c r="DQ55" s="68"/>
    </row>
    <row r="56" spans="1:121" s="69" customFormat="1" ht="10.5" customHeight="1" x14ac:dyDescent="0.25">
      <c r="A56" s="406">
        <f>A54+1</f>
        <v>25</v>
      </c>
      <c r="B56" s="412" t="s">
        <v>75</v>
      </c>
      <c r="C56" s="408">
        <v>10000</v>
      </c>
      <c r="D56" s="403"/>
      <c r="E56" s="414"/>
      <c r="F56" s="405"/>
      <c r="G56" s="401" t="s">
        <v>2</v>
      </c>
      <c r="H56" s="401" t="s">
        <v>2</v>
      </c>
      <c r="I56" s="401" t="s">
        <v>3</v>
      </c>
      <c r="J56" s="401" t="s">
        <v>3</v>
      </c>
      <c r="K56" s="401" t="s">
        <v>3</v>
      </c>
      <c r="L56" s="401" t="s">
        <v>3</v>
      </c>
      <c r="M56" s="401" t="s">
        <v>3</v>
      </c>
      <c r="N56" s="401" t="s">
        <v>3</v>
      </c>
      <c r="O56" s="401" t="s">
        <v>3</v>
      </c>
      <c r="P56" s="401" t="s">
        <v>3</v>
      </c>
      <c r="Q56" s="401" t="s">
        <v>3</v>
      </c>
      <c r="R56" s="401" t="s">
        <v>3</v>
      </c>
      <c r="S56" s="401" t="s">
        <v>3</v>
      </c>
      <c r="T56" s="401" t="s">
        <v>3</v>
      </c>
      <c r="U56" s="401" t="s">
        <v>3</v>
      </c>
      <c r="V56" s="401" t="s">
        <v>3</v>
      </c>
      <c r="W56" s="401" t="s">
        <v>3</v>
      </c>
      <c r="X56" s="401" t="s">
        <v>3</v>
      </c>
      <c r="Y56" s="68"/>
      <c r="Z56" s="401">
        <f>SUM(G56:X57)</f>
        <v>0</v>
      </c>
      <c r="AA56" s="68"/>
      <c r="AB56" s="68"/>
      <c r="AC56" s="68"/>
      <c r="AD56" s="68"/>
      <c r="AE56" s="68"/>
      <c r="AF56" s="68"/>
      <c r="AG56" s="68"/>
      <c r="AH56" s="68"/>
      <c r="AI56" s="68"/>
      <c r="AJ56" s="68"/>
      <c r="AK56" s="68"/>
      <c r="AL56" s="68"/>
      <c r="AM56" s="68"/>
      <c r="AN56" s="68"/>
      <c r="AO56" s="68"/>
      <c r="AP56" s="68"/>
      <c r="AQ56" s="68"/>
      <c r="AR56" s="68"/>
      <c r="AS56" s="68"/>
      <c r="AT56" s="68"/>
      <c r="AU56" s="68"/>
      <c r="AV56" s="68"/>
      <c r="AW56" s="68"/>
      <c r="AX56" s="68"/>
      <c r="AY56" s="68"/>
      <c r="AZ56" s="68"/>
      <c r="BA56" s="68"/>
      <c r="BB56" s="68"/>
      <c r="BC56" s="68"/>
      <c r="BD56" s="68"/>
      <c r="BE56" s="68"/>
      <c r="BF56" s="68"/>
      <c r="BG56" s="68"/>
      <c r="BH56" s="68"/>
      <c r="BI56" s="68"/>
      <c r="BJ56" s="68"/>
      <c r="BK56" s="68"/>
      <c r="BL56" s="68"/>
      <c r="BM56" s="68"/>
      <c r="BN56" s="68"/>
      <c r="BO56" s="68"/>
      <c r="BP56" s="68"/>
      <c r="BQ56" s="68"/>
      <c r="BR56" s="68"/>
      <c r="BS56" s="68"/>
      <c r="BT56" s="68"/>
      <c r="BU56" s="68"/>
      <c r="BV56" s="68"/>
      <c r="BW56" s="68"/>
      <c r="BX56" s="68"/>
      <c r="BY56" s="68"/>
      <c r="BZ56" s="68"/>
      <c r="CA56" s="68"/>
      <c r="CB56" s="68"/>
      <c r="CC56" s="68"/>
      <c r="CD56" s="68"/>
      <c r="CE56" s="68"/>
      <c r="CF56" s="68"/>
      <c r="CG56" s="68"/>
      <c r="CH56" s="68"/>
      <c r="CI56" s="68"/>
      <c r="CJ56" s="68"/>
      <c r="CK56" s="68"/>
      <c r="CL56" s="68"/>
      <c r="CM56" s="68"/>
      <c r="CN56" s="68"/>
      <c r="CO56" s="68"/>
      <c r="CP56" s="68"/>
      <c r="CQ56" s="68"/>
      <c r="CR56" s="68"/>
      <c r="CS56" s="68"/>
      <c r="CT56" s="68"/>
      <c r="CU56" s="68"/>
      <c r="CV56" s="68"/>
      <c r="CW56" s="68"/>
      <c r="CX56" s="68"/>
      <c r="CY56" s="68"/>
      <c r="CZ56" s="68"/>
      <c r="DA56" s="68"/>
      <c r="DB56" s="68"/>
      <c r="DC56" s="68"/>
      <c r="DD56" s="68"/>
      <c r="DE56" s="68"/>
      <c r="DF56" s="68"/>
      <c r="DG56" s="68"/>
      <c r="DH56" s="68"/>
      <c r="DI56" s="68"/>
      <c r="DJ56" s="68"/>
      <c r="DK56" s="68"/>
      <c r="DL56" s="68"/>
      <c r="DM56" s="68"/>
      <c r="DN56" s="68"/>
      <c r="DO56" s="68"/>
      <c r="DP56" s="68"/>
      <c r="DQ56" s="68"/>
    </row>
    <row r="57" spans="1:121" s="69" customFormat="1" ht="10.5" customHeight="1" x14ac:dyDescent="0.25">
      <c r="A57" s="407"/>
      <c r="B57" s="413"/>
      <c r="C57" s="409"/>
      <c r="D57" s="404"/>
      <c r="E57" s="414"/>
      <c r="F57" s="405"/>
      <c r="G57" s="402"/>
      <c r="H57" s="402"/>
      <c r="I57" s="402"/>
      <c r="J57" s="402"/>
      <c r="K57" s="402"/>
      <c r="L57" s="402"/>
      <c r="M57" s="402"/>
      <c r="N57" s="402"/>
      <c r="O57" s="402"/>
      <c r="P57" s="402"/>
      <c r="Q57" s="402"/>
      <c r="R57" s="402"/>
      <c r="S57" s="402"/>
      <c r="T57" s="402"/>
      <c r="U57" s="402"/>
      <c r="V57" s="402"/>
      <c r="W57" s="402"/>
      <c r="X57" s="402"/>
      <c r="Y57" s="68"/>
      <c r="Z57" s="402"/>
      <c r="AA57" s="68"/>
      <c r="AB57" s="68"/>
      <c r="AC57" s="68"/>
      <c r="AD57" s="68"/>
      <c r="AE57" s="68"/>
      <c r="AF57" s="68"/>
      <c r="AG57" s="68"/>
      <c r="AH57" s="68"/>
      <c r="AI57" s="68"/>
      <c r="AJ57" s="68"/>
      <c r="AK57" s="68"/>
      <c r="AL57" s="68"/>
      <c r="AM57" s="68"/>
      <c r="AN57" s="68"/>
      <c r="AO57" s="68"/>
      <c r="AP57" s="68"/>
      <c r="AQ57" s="68"/>
      <c r="AR57" s="68"/>
      <c r="AS57" s="68"/>
      <c r="AT57" s="68"/>
      <c r="AU57" s="68"/>
      <c r="AV57" s="68"/>
      <c r="AW57" s="68"/>
      <c r="AX57" s="68"/>
      <c r="AY57" s="68"/>
      <c r="AZ57" s="68"/>
      <c r="BA57" s="68"/>
      <c r="BB57" s="68"/>
      <c r="BC57" s="68"/>
      <c r="BD57" s="68"/>
      <c r="BE57" s="68"/>
      <c r="BF57" s="68"/>
      <c r="BG57" s="68"/>
      <c r="BH57" s="68"/>
      <c r="BI57" s="68"/>
      <c r="BJ57" s="68"/>
      <c r="BK57" s="68"/>
      <c r="BL57" s="68"/>
      <c r="BM57" s="68"/>
      <c r="BN57" s="68"/>
      <c r="BO57" s="68"/>
      <c r="BP57" s="68"/>
      <c r="BQ57" s="68"/>
      <c r="BR57" s="68"/>
      <c r="BS57" s="68"/>
      <c r="BT57" s="68"/>
      <c r="BU57" s="68"/>
      <c r="BV57" s="68"/>
      <c r="BW57" s="68"/>
      <c r="BX57" s="68"/>
      <c r="BY57" s="68"/>
      <c r="BZ57" s="68"/>
      <c r="CA57" s="68"/>
      <c r="CB57" s="68"/>
      <c r="CC57" s="68"/>
      <c r="CD57" s="68"/>
      <c r="CE57" s="68"/>
      <c r="CF57" s="68"/>
      <c r="CG57" s="68"/>
      <c r="CH57" s="68"/>
      <c r="CI57" s="68"/>
      <c r="CJ57" s="68"/>
      <c r="CK57" s="68"/>
      <c r="CL57" s="68"/>
      <c r="CM57" s="68"/>
      <c r="CN57" s="68"/>
      <c r="CO57" s="68"/>
      <c r="CP57" s="68"/>
      <c r="CQ57" s="68"/>
      <c r="CR57" s="68"/>
      <c r="CS57" s="68"/>
      <c r="CT57" s="68"/>
      <c r="CU57" s="68"/>
      <c r="CV57" s="68"/>
      <c r="CW57" s="68"/>
      <c r="CX57" s="68"/>
      <c r="CY57" s="68"/>
      <c r="CZ57" s="68"/>
      <c r="DA57" s="68"/>
      <c r="DB57" s="68"/>
      <c r="DC57" s="68"/>
      <c r="DD57" s="68"/>
      <c r="DE57" s="68"/>
      <c r="DF57" s="68"/>
      <c r="DG57" s="68"/>
      <c r="DH57" s="68"/>
      <c r="DI57" s="68"/>
      <c r="DJ57" s="68"/>
      <c r="DK57" s="68"/>
      <c r="DL57" s="68"/>
      <c r="DM57" s="68"/>
      <c r="DN57" s="68"/>
      <c r="DO57" s="68"/>
      <c r="DP57" s="68"/>
      <c r="DQ57" s="68"/>
    </row>
    <row r="58" spans="1:121" s="69" customFormat="1" ht="10.5" customHeight="1" x14ac:dyDescent="0.25">
      <c r="A58" s="406">
        <f>A56+1</f>
        <v>26</v>
      </c>
      <c r="B58" s="412" t="s">
        <v>76</v>
      </c>
      <c r="C58" s="408">
        <v>1000</v>
      </c>
      <c r="D58" s="403"/>
      <c r="E58" s="414"/>
      <c r="F58" s="405"/>
      <c r="G58" s="401" t="s">
        <v>2</v>
      </c>
      <c r="H58" s="401" t="s">
        <v>2</v>
      </c>
      <c r="I58" s="401" t="s">
        <v>3</v>
      </c>
      <c r="J58" s="401" t="s">
        <v>3</v>
      </c>
      <c r="K58" s="401" t="s">
        <v>3</v>
      </c>
      <c r="L58" s="401" t="s">
        <v>3</v>
      </c>
      <c r="M58" s="401" t="s">
        <v>3</v>
      </c>
      <c r="N58" s="401" t="s">
        <v>3</v>
      </c>
      <c r="O58" s="401" t="s">
        <v>3</v>
      </c>
      <c r="P58" s="401" t="s">
        <v>3</v>
      </c>
      <c r="Q58" s="401" t="s">
        <v>3</v>
      </c>
      <c r="R58" s="401" t="s">
        <v>3</v>
      </c>
      <c r="S58" s="401" t="s">
        <v>3</v>
      </c>
      <c r="T58" s="401" t="s">
        <v>3</v>
      </c>
      <c r="U58" s="401" t="s">
        <v>3</v>
      </c>
      <c r="V58" s="401" t="s">
        <v>3</v>
      </c>
      <c r="W58" s="401" t="s">
        <v>3</v>
      </c>
      <c r="X58" s="401" t="s">
        <v>3</v>
      </c>
      <c r="Y58" s="68"/>
      <c r="Z58" s="401">
        <f>SUM(G58:X59)</f>
        <v>0</v>
      </c>
      <c r="AA58" s="68"/>
      <c r="AB58" s="68"/>
      <c r="AC58" s="68"/>
      <c r="AD58" s="68"/>
      <c r="AE58" s="68"/>
      <c r="AF58" s="68"/>
      <c r="AG58" s="68"/>
      <c r="AH58" s="68"/>
      <c r="AI58" s="68"/>
      <c r="AJ58" s="68"/>
      <c r="AK58" s="68"/>
      <c r="AL58" s="68"/>
      <c r="AM58" s="68"/>
      <c r="AN58" s="68"/>
      <c r="AO58" s="68"/>
      <c r="AP58" s="68"/>
      <c r="AQ58" s="68"/>
      <c r="AR58" s="68"/>
      <c r="AS58" s="68"/>
      <c r="AT58" s="68"/>
      <c r="AU58" s="68"/>
      <c r="AV58" s="68"/>
      <c r="AW58" s="68"/>
      <c r="AX58" s="68"/>
      <c r="AY58" s="68"/>
      <c r="AZ58" s="68"/>
      <c r="BA58" s="68"/>
      <c r="BB58" s="68"/>
      <c r="BC58" s="68"/>
      <c r="BD58" s="68"/>
      <c r="BE58" s="68"/>
      <c r="BF58" s="68"/>
      <c r="BG58" s="68"/>
      <c r="BH58" s="68"/>
      <c r="BI58" s="68"/>
      <c r="BJ58" s="68"/>
      <c r="BK58" s="68"/>
      <c r="BL58" s="68"/>
      <c r="BM58" s="68"/>
      <c r="BN58" s="68"/>
      <c r="BO58" s="68"/>
      <c r="BP58" s="68"/>
      <c r="BQ58" s="68"/>
      <c r="BR58" s="68"/>
      <c r="BS58" s="68"/>
      <c r="BT58" s="68"/>
      <c r="BU58" s="68"/>
      <c r="BV58" s="68"/>
      <c r="BW58" s="68"/>
      <c r="BX58" s="68"/>
      <c r="BY58" s="68"/>
      <c r="BZ58" s="68"/>
      <c r="CA58" s="68"/>
      <c r="CB58" s="68"/>
      <c r="CC58" s="68"/>
      <c r="CD58" s="68"/>
      <c r="CE58" s="68"/>
      <c r="CF58" s="68"/>
      <c r="CG58" s="68"/>
      <c r="CH58" s="68"/>
      <c r="CI58" s="68"/>
      <c r="CJ58" s="68"/>
      <c r="CK58" s="68"/>
      <c r="CL58" s="68"/>
      <c r="CM58" s="68"/>
      <c r="CN58" s="68"/>
      <c r="CO58" s="68"/>
      <c r="CP58" s="68"/>
      <c r="CQ58" s="68"/>
      <c r="CR58" s="68"/>
      <c r="CS58" s="68"/>
      <c r="CT58" s="68"/>
      <c r="CU58" s="68"/>
      <c r="CV58" s="68"/>
      <c r="CW58" s="68"/>
      <c r="CX58" s="68"/>
      <c r="CY58" s="68"/>
      <c r="CZ58" s="68"/>
      <c r="DA58" s="68"/>
      <c r="DB58" s="68"/>
      <c r="DC58" s="68"/>
      <c r="DD58" s="68"/>
      <c r="DE58" s="68"/>
      <c r="DF58" s="68"/>
      <c r="DG58" s="68"/>
      <c r="DH58" s="68"/>
      <c r="DI58" s="68"/>
      <c r="DJ58" s="68"/>
      <c r="DK58" s="68"/>
      <c r="DL58" s="68"/>
      <c r="DM58" s="68"/>
      <c r="DN58" s="68"/>
      <c r="DO58" s="68"/>
      <c r="DP58" s="68"/>
      <c r="DQ58" s="68"/>
    </row>
    <row r="59" spans="1:121" s="69" customFormat="1" ht="10.5" customHeight="1" x14ac:dyDescent="0.25">
      <c r="A59" s="407"/>
      <c r="B59" s="413"/>
      <c r="C59" s="409"/>
      <c r="D59" s="404"/>
      <c r="E59" s="414"/>
      <c r="F59" s="405"/>
      <c r="G59" s="402"/>
      <c r="H59" s="402"/>
      <c r="I59" s="402"/>
      <c r="J59" s="402"/>
      <c r="K59" s="402"/>
      <c r="L59" s="402"/>
      <c r="M59" s="402"/>
      <c r="N59" s="402"/>
      <c r="O59" s="402"/>
      <c r="P59" s="402"/>
      <c r="Q59" s="402"/>
      <c r="R59" s="402"/>
      <c r="S59" s="402"/>
      <c r="T59" s="402"/>
      <c r="U59" s="402"/>
      <c r="V59" s="402"/>
      <c r="W59" s="402"/>
      <c r="X59" s="402"/>
      <c r="Y59" s="68"/>
      <c r="Z59" s="402"/>
      <c r="AA59" s="68"/>
      <c r="AB59" s="68"/>
      <c r="AC59" s="68"/>
      <c r="AD59" s="68"/>
      <c r="AE59" s="68"/>
      <c r="AF59" s="68"/>
      <c r="AG59" s="68"/>
      <c r="AH59" s="68"/>
      <c r="AI59" s="68"/>
      <c r="AJ59" s="68"/>
      <c r="AK59" s="68"/>
      <c r="AL59" s="68"/>
      <c r="AM59" s="68"/>
      <c r="AN59" s="68"/>
      <c r="AO59" s="68"/>
      <c r="AP59" s="68"/>
      <c r="AQ59" s="68"/>
      <c r="AR59" s="68"/>
      <c r="AS59" s="68"/>
      <c r="AT59" s="68"/>
      <c r="AU59" s="68"/>
      <c r="AV59" s="68"/>
      <c r="AW59" s="68"/>
      <c r="AX59" s="68"/>
      <c r="AY59" s="68"/>
      <c r="AZ59" s="68"/>
      <c r="BA59" s="68"/>
      <c r="BB59" s="68"/>
      <c r="BC59" s="68"/>
      <c r="BD59" s="68"/>
      <c r="BE59" s="68"/>
      <c r="BF59" s="68"/>
      <c r="BG59" s="68"/>
      <c r="BH59" s="68"/>
      <c r="BI59" s="68"/>
      <c r="BJ59" s="68"/>
      <c r="BK59" s="68"/>
      <c r="BL59" s="68"/>
      <c r="BM59" s="68"/>
      <c r="BN59" s="68"/>
      <c r="BO59" s="68"/>
      <c r="BP59" s="68"/>
      <c r="BQ59" s="68"/>
      <c r="BR59" s="68"/>
      <c r="BS59" s="68"/>
      <c r="BT59" s="68"/>
      <c r="BU59" s="68"/>
      <c r="BV59" s="68"/>
      <c r="BW59" s="68"/>
      <c r="BX59" s="68"/>
      <c r="BY59" s="68"/>
      <c r="BZ59" s="68"/>
      <c r="CA59" s="68"/>
      <c r="CB59" s="68"/>
      <c r="CC59" s="68"/>
      <c r="CD59" s="68"/>
      <c r="CE59" s="68"/>
      <c r="CF59" s="68"/>
      <c r="CG59" s="68"/>
      <c r="CH59" s="68"/>
      <c r="CI59" s="68"/>
      <c r="CJ59" s="68"/>
      <c r="CK59" s="68"/>
      <c r="CL59" s="68"/>
      <c r="CM59" s="68"/>
      <c r="CN59" s="68"/>
      <c r="CO59" s="68"/>
      <c r="CP59" s="68"/>
      <c r="CQ59" s="68"/>
      <c r="CR59" s="68"/>
      <c r="CS59" s="68"/>
      <c r="CT59" s="68"/>
      <c r="CU59" s="68"/>
      <c r="CV59" s="68"/>
      <c r="CW59" s="68"/>
      <c r="CX59" s="68"/>
      <c r="CY59" s="68"/>
      <c r="CZ59" s="68"/>
      <c r="DA59" s="68"/>
      <c r="DB59" s="68"/>
      <c r="DC59" s="68"/>
      <c r="DD59" s="68"/>
      <c r="DE59" s="68"/>
      <c r="DF59" s="68"/>
      <c r="DG59" s="68"/>
      <c r="DH59" s="68"/>
      <c r="DI59" s="68"/>
      <c r="DJ59" s="68"/>
      <c r="DK59" s="68"/>
      <c r="DL59" s="68"/>
      <c r="DM59" s="68"/>
      <c r="DN59" s="68"/>
      <c r="DO59" s="68"/>
      <c r="DP59" s="68"/>
      <c r="DQ59" s="68"/>
    </row>
    <row r="60" spans="1:121" s="69" customFormat="1" ht="10.5" customHeight="1" x14ac:dyDescent="0.25">
      <c r="A60" s="406">
        <f>A58+1</f>
        <v>27</v>
      </c>
      <c r="B60" s="412" t="s">
        <v>77</v>
      </c>
      <c r="C60" s="408">
        <v>100</v>
      </c>
      <c r="D60" s="403"/>
      <c r="E60" s="414"/>
      <c r="F60" s="405"/>
      <c r="G60" s="401" t="s">
        <v>2</v>
      </c>
      <c r="H60" s="401" t="s">
        <v>2</v>
      </c>
      <c r="I60" s="401" t="s">
        <v>3</v>
      </c>
      <c r="J60" s="401" t="s">
        <v>3</v>
      </c>
      <c r="K60" s="401" t="s">
        <v>3</v>
      </c>
      <c r="L60" s="401" t="s">
        <v>3</v>
      </c>
      <c r="M60" s="401" t="s">
        <v>3</v>
      </c>
      <c r="N60" s="401" t="s">
        <v>3</v>
      </c>
      <c r="O60" s="401" t="s">
        <v>3</v>
      </c>
      <c r="P60" s="401" t="s">
        <v>3</v>
      </c>
      <c r="Q60" s="401" t="s">
        <v>3</v>
      </c>
      <c r="R60" s="401" t="s">
        <v>3</v>
      </c>
      <c r="S60" s="401" t="s">
        <v>3</v>
      </c>
      <c r="T60" s="401" t="s">
        <v>3</v>
      </c>
      <c r="U60" s="401" t="s">
        <v>3</v>
      </c>
      <c r="V60" s="401" t="s">
        <v>3</v>
      </c>
      <c r="W60" s="401" t="s">
        <v>3</v>
      </c>
      <c r="X60" s="401" t="s">
        <v>3</v>
      </c>
      <c r="Y60" s="68"/>
      <c r="Z60" s="401">
        <f>SUM(G60:X61)</f>
        <v>0</v>
      </c>
      <c r="AA60" s="68"/>
      <c r="AB60" s="68"/>
      <c r="AC60" s="68"/>
      <c r="AD60" s="68"/>
      <c r="AE60" s="68"/>
      <c r="AF60" s="68"/>
      <c r="AG60" s="68"/>
      <c r="AH60" s="68"/>
      <c r="AI60" s="68"/>
      <c r="AJ60" s="68"/>
      <c r="AK60" s="68"/>
      <c r="AL60" s="68"/>
      <c r="AM60" s="68"/>
      <c r="AN60" s="68"/>
      <c r="AO60" s="68"/>
      <c r="AP60" s="68"/>
      <c r="AQ60" s="68"/>
      <c r="AR60" s="68"/>
      <c r="AS60" s="68"/>
      <c r="AT60" s="68"/>
      <c r="AU60" s="68"/>
      <c r="AV60" s="68"/>
      <c r="AW60" s="68"/>
      <c r="AX60" s="68"/>
      <c r="AY60" s="68"/>
      <c r="AZ60" s="68"/>
      <c r="BA60" s="68"/>
      <c r="BB60" s="68"/>
      <c r="BC60" s="68"/>
      <c r="BD60" s="68"/>
      <c r="BE60" s="68"/>
      <c r="BF60" s="68"/>
      <c r="BG60" s="68"/>
      <c r="BH60" s="68"/>
      <c r="BI60" s="68"/>
      <c r="BJ60" s="68"/>
      <c r="BK60" s="68"/>
      <c r="BL60" s="68"/>
      <c r="BM60" s="68"/>
      <c r="BN60" s="68"/>
      <c r="BO60" s="68"/>
      <c r="BP60" s="68"/>
      <c r="BQ60" s="68"/>
      <c r="BR60" s="68"/>
      <c r="BS60" s="68"/>
      <c r="BT60" s="68"/>
      <c r="BU60" s="68"/>
      <c r="BV60" s="68"/>
      <c r="BW60" s="68"/>
      <c r="BX60" s="68"/>
      <c r="BY60" s="68"/>
      <c r="BZ60" s="68"/>
      <c r="CA60" s="68"/>
      <c r="CB60" s="68"/>
      <c r="CC60" s="68"/>
      <c r="CD60" s="68"/>
      <c r="CE60" s="68"/>
      <c r="CF60" s="68"/>
      <c r="CG60" s="68"/>
      <c r="CH60" s="68"/>
      <c r="CI60" s="68"/>
      <c r="CJ60" s="68"/>
      <c r="CK60" s="68"/>
      <c r="CL60" s="68"/>
      <c r="CM60" s="68"/>
      <c r="CN60" s="68"/>
      <c r="CO60" s="68"/>
      <c r="CP60" s="68"/>
      <c r="CQ60" s="68"/>
      <c r="CR60" s="68"/>
      <c r="CS60" s="68"/>
      <c r="CT60" s="68"/>
      <c r="CU60" s="68"/>
      <c r="CV60" s="68"/>
      <c r="CW60" s="68"/>
      <c r="CX60" s="68"/>
      <c r="CY60" s="68"/>
      <c r="CZ60" s="68"/>
      <c r="DA60" s="68"/>
      <c r="DB60" s="68"/>
      <c r="DC60" s="68"/>
      <c r="DD60" s="68"/>
      <c r="DE60" s="68"/>
      <c r="DF60" s="68"/>
      <c r="DG60" s="68"/>
      <c r="DH60" s="68"/>
      <c r="DI60" s="68"/>
      <c r="DJ60" s="68"/>
      <c r="DK60" s="68"/>
      <c r="DL60" s="68"/>
      <c r="DM60" s="68"/>
      <c r="DN60" s="68"/>
      <c r="DO60" s="68"/>
      <c r="DP60" s="68"/>
      <c r="DQ60" s="68"/>
    </row>
    <row r="61" spans="1:121" s="69" customFormat="1" ht="10.5" customHeight="1" x14ac:dyDescent="0.25">
      <c r="A61" s="407"/>
      <c r="B61" s="413"/>
      <c r="C61" s="409"/>
      <c r="D61" s="404"/>
      <c r="E61" s="414"/>
      <c r="F61" s="405"/>
      <c r="G61" s="402"/>
      <c r="H61" s="402"/>
      <c r="I61" s="402"/>
      <c r="J61" s="402"/>
      <c r="K61" s="402"/>
      <c r="L61" s="402"/>
      <c r="M61" s="402"/>
      <c r="N61" s="402"/>
      <c r="O61" s="402"/>
      <c r="P61" s="402"/>
      <c r="Q61" s="402"/>
      <c r="R61" s="402"/>
      <c r="S61" s="402"/>
      <c r="T61" s="402"/>
      <c r="U61" s="402"/>
      <c r="V61" s="402"/>
      <c r="W61" s="402"/>
      <c r="X61" s="402"/>
      <c r="Y61" s="68"/>
      <c r="Z61" s="402"/>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8"/>
      <c r="BG61" s="68"/>
      <c r="BH61" s="68"/>
      <c r="BI61" s="68"/>
      <c r="BJ61" s="68"/>
      <c r="BK61" s="68"/>
      <c r="BL61" s="68"/>
      <c r="BM61" s="68"/>
      <c r="BN61" s="68"/>
      <c r="BO61" s="68"/>
      <c r="BP61" s="68"/>
      <c r="BQ61" s="68"/>
      <c r="BR61" s="68"/>
      <c r="BS61" s="68"/>
      <c r="BT61" s="68"/>
      <c r="BU61" s="68"/>
      <c r="BV61" s="68"/>
      <c r="BW61" s="68"/>
      <c r="BX61" s="68"/>
      <c r="BY61" s="68"/>
      <c r="BZ61" s="68"/>
      <c r="CA61" s="68"/>
      <c r="CB61" s="68"/>
      <c r="CC61" s="68"/>
      <c r="CD61" s="68"/>
      <c r="CE61" s="68"/>
      <c r="CF61" s="68"/>
      <c r="CG61" s="68"/>
      <c r="CH61" s="68"/>
      <c r="CI61" s="68"/>
      <c r="CJ61" s="68"/>
      <c r="CK61" s="68"/>
      <c r="CL61" s="68"/>
      <c r="CM61" s="68"/>
      <c r="CN61" s="68"/>
      <c r="CO61" s="68"/>
      <c r="CP61" s="68"/>
      <c r="CQ61" s="68"/>
      <c r="CR61" s="68"/>
      <c r="CS61" s="68"/>
      <c r="CT61" s="68"/>
      <c r="CU61" s="68"/>
      <c r="CV61" s="68"/>
      <c r="CW61" s="68"/>
      <c r="CX61" s="68"/>
      <c r="CY61" s="68"/>
      <c r="CZ61" s="68"/>
      <c r="DA61" s="68"/>
      <c r="DB61" s="68"/>
      <c r="DC61" s="68"/>
      <c r="DD61" s="68"/>
      <c r="DE61" s="68"/>
      <c r="DF61" s="68"/>
      <c r="DG61" s="68"/>
      <c r="DH61" s="68"/>
      <c r="DI61" s="68"/>
      <c r="DJ61" s="68"/>
      <c r="DK61" s="68"/>
      <c r="DL61" s="68"/>
      <c r="DM61" s="68"/>
      <c r="DN61" s="68"/>
      <c r="DO61" s="68"/>
      <c r="DP61" s="68"/>
      <c r="DQ61" s="68"/>
    </row>
    <row r="62" spans="1:121" s="69" customFormat="1" ht="10.5" customHeight="1" x14ac:dyDescent="0.25">
      <c r="A62" s="406">
        <f>A60+1</f>
        <v>28</v>
      </c>
      <c r="B62" s="412" t="s">
        <v>78</v>
      </c>
      <c r="C62" s="408">
        <v>10</v>
      </c>
      <c r="D62" s="403"/>
      <c r="E62" s="414"/>
      <c r="F62" s="405"/>
      <c r="G62" s="401" t="s">
        <v>2</v>
      </c>
      <c r="H62" s="401" t="s">
        <v>2</v>
      </c>
      <c r="I62" s="401" t="s">
        <v>3</v>
      </c>
      <c r="J62" s="401" t="s">
        <v>3</v>
      </c>
      <c r="K62" s="401" t="s">
        <v>3</v>
      </c>
      <c r="L62" s="401" t="s">
        <v>3</v>
      </c>
      <c r="M62" s="401" t="s">
        <v>3</v>
      </c>
      <c r="N62" s="401" t="s">
        <v>3</v>
      </c>
      <c r="O62" s="401" t="s">
        <v>3</v>
      </c>
      <c r="P62" s="401" t="s">
        <v>3</v>
      </c>
      <c r="Q62" s="401" t="s">
        <v>3</v>
      </c>
      <c r="R62" s="401" t="s">
        <v>3</v>
      </c>
      <c r="S62" s="401" t="s">
        <v>3</v>
      </c>
      <c r="T62" s="401" t="s">
        <v>3</v>
      </c>
      <c r="U62" s="401" t="s">
        <v>3</v>
      </c>
      <c r="V62" s="401" t="s">
        <v>3</v>
      </c>
      <c r="W62" s="401" t="s">
        <v>3</v>
      </c>
      <c r="X62" s="401" t="s">
        <v>3</v>
      </c>
      <c r="Y62" s="68"/>
      <c r="Z62" s="401">
        <f>SUM(G62:X63)</f>
        <v>0</v>
      </c>
      <c r="AA62" s="68"/>
      <c r="AB62" s="68"/>
      <c r="AC62" s="68"/>
      <c r="AD62" s="68"/>
      <c r="AE62" s="68"/>
      <c r="AF62" s="68"/>
      <c r="AG62" s="68"/>
      <c r="AH62" s="68"/>
      <c r="AI62" s="68"/>
      <c r="AJ62" s="68"/>
      <c r="AK62" s="68"/>
      <c r="AL62" s="68"/>
      <c r="AM62" s="68"/>
      <c r="AN62" s="68"/>
      <c r="AO62" s="68"/>
      <c r="AP62" s="68"/>
      <c r="AQ62" s="68"/>
      <c r="AR62" s="68"/>
      <c r="AS62" s="68"/>
      <c r="AT62" s="68"/>
      <c r="AU62" s="68"/>
      <c r="AV62" s="68"/>
      <c r="AW62" s="68"/>
      <c r="AX62" s="68"/>
      <c r="AY62" s="68"/>
      <c r="AZ62" s="68"/>
      <c r="BA62" s="68"/>
      <c r="BB62" s="68"/>
      <c r="BC62" s="68"/>
      <c r="BD62" s="68"/>
      <c r="BE62" s="68"/>
      <c r="BF62" s="68"/>
      <c r="BG62" s="68"/>
      <c r="BH62" s="68"/>
      <c r="BI62" s="68"/>
      <c r="BJ62" s="68"/>
      <c r="BK62" s="68"/>
      <c r="BL62" s="68"/>
      <c r="BM62" s="68"/>
      <c r="BN62" s="68"/>
      <c r="BO62" s="68"/>
      <c r="BP62" s="68"/>
      <c r="BQ62" s="68"/>
      <c r="BR62" s="68"/>
      <c r="BS62" s="68"/>
      <c r="BT62" s="68"/>
      <c r="BU62" s="68"/>
      <c r="BV62" s="68"/>
      <c r="BW62" s="68"/>
      <c r="BX62" s="68"/>
      <c r="BY62" s="68"/>
      <c r="BZ62" s="68"/>
      <c r="CA62" s="68"/>
      <c r="CB62" s="68"/>
      <c r="CC62" s="68"/>
      <c r="CD62" s="68"/>
      <c r="CE62" s="68"/>
      <c r="CF62" s="68"/>
      <c r="CG62" s="68"/>
      <c r="CH62" s="68"/>
      <c r="CI62" s="68"/>
      <c r="CJ62" s="68"/>
      <c r="CK62" s="68"/>
      <c r="CL62" s="68"/>
      <c r="CM62" s="68"/>
      <c r="CN62" s="68"/>
      <c r="CO62" s="68"/>
      <c r="CP62" s="68"/>
      <c r="CQ62" s="68"/>
      <c r="CR62" s="68"/>
      <c r="CS62" s="68"/>
      <c r="CT62" s="68"/>
      <c r="CU62" s="68"/>
      <c r="CV62" s="68"/>
      <c r="CW62" s="68"/>
      <c r="CX62" s="68"/>
      <c r="CY62" s="68"/>
      <c r="CZ62" s="68"/>
      <c r="DA62" s="68"/>
      <c r="DB62" s="68"/>
      <c r="DC62" s="68"/>
      <c r="DD62" s="68"/>
      <c r="DE62" s="68"/>
      <c r="DF62" s="68"/>
      <c r="DG62" s="68"/>
      <c r="DH62" s="68"/>
      <c r="DI62" s="68"/>
      <c r="DJ62" s="68"/>
      <c r="DK62" s="68"/>
      <c r="DL62" s="68"/>
      <c r="DM62" s="68"/>
      <c r="DN62" s="68"/>
      <c r="DO62" s="68"/>
      <c r="DP62" s="68"/>
      <c r="DQ62" s="68"/>
    </row>
    <row r="63" spans="1:121" s="69" customFormat="1" ht="10.5" customHeight="1" x14ac:dyDescent="0.25">
      <c r="A63" s="407"/>
      <c r="B63" s="413"/>
      <c r="C63" s="409"/>
      <c r="D63" s="404"/>
      <c r="E63" s="414"/>
      <c r="F63" s="405"/>
      <c r="G63" s="402"/>
      <c r="H63" s="402"/>
      <c r="I63" s="402"/>
      <c r="J63" s="402"/>
      <c r="K63" s="402"/>
      <c r="L63" s="402"/>
      <c r="M63" s="402"/>
      <c r="N63" s="402"/>
      <c r="O63" s="402"/>
      <c r="P63" s="402"/>
      <c r="Q63" s="402"/>
      <c r="R63" s="402"/>
      <c r="S63" s="402"/>
      <c r="T63" s="402"/>
      <c r="U63" s="402"/>
      <c r="V63" s="402"/>
      <c r="W63" s="402"/>
      <c r="X63" s="402"/>
      <c r="Y63" s="68"/>
      <c r="Z63" s="402"/>
      <c r="AA63" s="68"/>
      <c r="AB63" s="68"/>
      <c r="AC63" s="68"/>
      <c r="AD63" s="68"/>
      <c r="AE63" s="68"/>
      <c r="AF63" s="68"/>
      <c r="AG63" s="68"/>
      <c r="AH63" s="68"/>
      <c r="AI63" s="68"/>
      <c r="AJ63" s="68"/>
      <c r="AK63" s="68"/>
      <c r="AL63" s="68"/>
      <c r="AM63" s="68"/>
      <c r="AN63" s="68"/>
      <c r="AO63" s="68"/>
      <c r="AP63" s="68"/>
      <c r="AQ63" s="68"/>
      <c r="AR63" s="68"/>
      <c r="AS63" s="68"/>
      <c r="AT63" s="68"/>
      <c r="AU63" s="68"/>
      <c r="AV63" s="68"/>
      <c r="AW63" s="68"/>
      <c r="AX63" s="68"/>
      <c r="AY63" s="68"/>
      <c r="AZ63" s="68"/>
      <c r="BA63" s="68"/>
      <c r="BB63" s="68"/>
      <c r="BC63" s="68"/>
      <c r="BD63" s="68"/>
      <c r="BE63" s="68"/>
      <c r="BF63" s="68"/>
      <c r="BG63" s="68"/>
      <c r="BH63" s="68"/>
      <c r="BI63" s="68"/>
      <c r="BJ63" s="68"/>
      <c r="BK63" s="68"/>
      <c r="BL63" s="68"/>
      <c r="BM63" s="68"/>
      <c r="BN63" s="68"/>
      <c r="BO63" s="68"/>
      <c r="BP63" s="68"/>
      <c r="BQ63" s="68"/>
      <c r="BR63" s="68"/>
      <c r="BS63" s="68"/>
      <c r="BT63" s="68"/>
      <c r="BU63" s="68"/>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row>
    <row r="64" spans="1:121" s="69" customFormat="1" ht="10.5" customHeight="1" x14ac:dyDescent="0.25">
      <c r="A64" s="406">
        <f>A62+1</f>
        <v>29</v>
      </c>
      <c r="B64" s="403" t="s">
        <v>81</v>
      </c>
      <c r="C64" s="408">
        <v>2000000</v>
      </c>
      <c r="D64" s="403"/>
      <c r="E64" s="414"/>
      <c r="F64" s="410"/>
      <c r="G64" s="401" t="s">
        <v>2</v>
      </c>
      <c r="H64" s="401" t="s">
        <v>2</v>
      </c>
      <c r="I64" s="401" t="s">
        <v>3</v>
      </c>
      <c r="J64" s="401" t="s">
        <v>3</v>
      </c>
      <c r="K64" s="401" t="s">
        <v>3</v>
      </c>
      <c r="L64" s="401" t="s">
        <v>3</v>
      </c>
      <c r="M64" s="401" t="s">
        <v>3</v>
      </c>
      <c r="N64" s="401" t="s">
        <v>3</v>
      </c>
      <c r="O64" s="401" t="s">
        <v>3</v>
      </c>
      <c r="P64" s="401" t="s">
        <v>3</v>
      </c>
      <c r="Q64" s="401" t="s">
        <v>3</v>
      </c>
      <c r="R64" s="401" t="s">
        <v>3</v>
      </c>
      <c r="S64" s="401" t="s">
        <v>3</v>
      </c>
      <c r="T64" s="401" t="s">
        <v>3</v>
      </c>
      <c r="U64" s="401" t="s">
        <v>3</v>
      </c>
      <c r="V64" s="401" t="s">
        <v>3</v>
      </c>
      <c r="W64" s="401" t="s">
        <v>3</v>
      </c>
      <c r="X64" s="401" t="s">
        <v>3</v>
      </c>
      <c r="Y64" s="68"/>
      <c r="Z64" s="401">
        <f>SUM(G64:X65)</f>
        <v>0</v>
      </c>
      <c r="AA64" s="68"/>
      <c r="AB64" s="68"/>
      <c r="AC64" s="68"/>
      <c r="AD64" s="68"/>
      <c r="AE64" s="68"/>
      <c r="AF64" s="68"/>
      <c r="AG64" s="68"/>
      <c r="AH64" s="68"/>
      <c r="AI64" s="68"/>
      <c r="AJ64" s="68"/>
      <c r="AK64" s="68"/>
      <c r="AL64" s="68"/>
      <c r="AM64" s="68"/>
      <c r="AN64" s="68"/>
      <c r="AO64" s="68"/>
      <c r="AP64" s="68"/>
      <c r="AQ64" s="68"/>
      <c r="AR64" s="68"/>
      <c r="AS64" s="68"/>
      <c r="AT64" s="68"/>
      <c r="AU64" s="68"/>
      <c r="AV64" s="68"/>
      <c r="AW64" s="68"/>
      <c r="AX64" s="68"/>
      <c r="AY64" s="68"/>
      <c r="AZ64" s="68"/>
      <c r="BA64" s="68"/>
      <c r="BB64" s="68"/>
      <c r="BC64" s="68"/>
      <c r="BD64" s="68"/>
      <c r="BE64" s="68"/>
      <c r="BF64" s="68"/>
      <c r="BG64" s="68"/>
      <c r="BH64" s="68"/>
      <c r="BI64" s="68"/>
      <c r="BJ64" s="68"/>
      <c r="BK64" s="68"/>
      <c r="BL64" s="68"/>
      <c r="BM64" s="68"/>
      <c r="BN64" s="68"/>
      <c r="BO64" s="68"/>
      <c r="BP64" s="68"/>
      <c r="BQ64" s="68"/>
      <c r="BR64" s="68"/>
      <c r="BS64" s="68"/>
      <c r="BT64" s="68"/>
      <c r="BU64" s="68"/>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row>
    <row r="65" spans="1:121" s="69" customFormat="1" ht="10.5" customHeight="1" x14ac:dyDescent="0.25">
      <c r="A65" s="407"/>
      <c r="B65" s="404"/>
      <c r="C65" s="409"/>
      <c r="D65" s="404"/>
      <c r="E65" s="414"/>
      <c r="F65" s="410"/>
      <c r="G65" s="402"/>
      <c r="H65" s="402"/>
      <c r="I65" s="402"/>
      <c r="J65" s="402"/>
      <c r="K65" s="402"/>
      <c r="L65" s="402"/>
      <c r="M65" s="402"/>
      <c r="N65" s="402"/>
      <c r="O65" s="402"/>
      <c r="P65" s="402"/>
      <c r="Q65" s="402"/>
      <c r="R65" s="402"/>
      <c r="S65" s="402"/>
      <c r="T65" s="402"/>
      <c r="U65" s="402"/>
      <c r="V65" s="402"/>
      <c r="W65" s="402"/>
      <c r="X65" s="402"/>
      <c r="Y65" s="68"/>
      <c r="Z65" s="402"/>
      <c r="AA65" s="68"/>
      <c r="AB65" s="68"/>
      <c r="AC65" s="68"/>
      <c r="AD65" s="68"/>
      <c r="AE65" s="68"/>
      <c r="AF65" s="68"/>
      <c r="AG65" s="68"/>
      <c r="AH65" s="68"/>
      <c r="AI65" s="68"/>
      <c r="AJ65" s="68"/>
      <c r="AK65" s="68"/>
      <c r="AL65" s="68"/>
      <c r="AM65" s="68"/>
      <c r="AN65" s="68"/>
      <c r="AO65" s="68"/>
      <c r="AP65" s="68"/>
      <c r="AQ65" s="68"/>
      <c r="AR65" s="68"/>
      <c r="AS65" s="68"/>
      <c r="AT65" s="68"/>
      <c r="AU65" s="68"/>
      <c r="AV65" s="68"/>
      <c r="AW65" s="68"/>
      <c r="AX65" s="68"/>
      <c r="AY65" s="68"/>
      <c r="AZ65" s="68"/>
      <c r="BA65" s="68"/>
      <c r="BB65" s="68"/>
      <c r="BC65" s="68"/>
      <c r="BD65" s="68"/>
      <c r="BE65" s="68"/>
      <c r="BF65" s="68"/>
      <c r="BG65" s="68"/>
      <c r="BH65" s="68"/>
      <c r="BI65" s="68"/>
      <c r="BJ65" s="68"/>
      <c r="BK65" s="68"/>
      <c r="BL65" s="68"/>
      <c r="BM65" s="68"/>
      <c r="BN65" s="68"/>
      <c r="BO65" s="68"/>
      <c r="BP65" s="68"/>
      <c r="BQ65" s="68"/>
      <c r="BR65" s="68"/>
      <c r="BS65" s="68"/>
      <c r="BT65" s="68"/>
      <c r="BU65" s="68"/>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row>
    <row r="66" spans="1:121" s="69" customFormat="1" ht="10.5" customHeight="1" x14ac:dyDescent="0.25">
      <c r="A66" s="406">
        <f>A64+1</f>
        <v>30</v>
      </c>
      <c r="B66" s="403" t="s">
        <v>82</v>
      </c>
      <c r="C66" s="408">
        <v>200000</v>
      </c>
      <c r="D66" s="403"/>
      <c r="E66" s="414"/>
      <c r="F66" s="410"/>
      <c r="G66" s="401" t="s">
        <v>2</v>
      </c>
      <c r="H66" s="401" t="s">
        <v>2</v>
      </c>
      <c r="I66" s="401" t="s">
        <v>3</v>
      </c>
      <c r="J66" s="401" t="s">
        <v>3</v>
      </c>
      <c r="K66" s="401" t="s">
        <v>3</v>
      </c>
      <c r="L66" s="401" t="s">
        <v>3</v>
      </c>
      <c r="M66" s="401" t="s">
        <v>3</v>
      </c>
      <c r="N66" s="401" t="s">
        <v>3</v>
      </c>
      <c r="O66" s="401" t="s">
        <v>3</v>
      </c>
      <c r="P66" s="401" t="s">
        <v>3</v>
      </c>
      <c r="Q66" s="401" t="s">
        <v>3</v>
      </c>
      <c r="R66" s="401" t="s">
        <v>3</v>
      </c>
      <c r="S66" s="401" t="s">
        <v>3</v>
      </c>
      <c r="T66" s="401" t="s">
        <v>3</v>
      </c>
      <c r="U66" s="401" t="s">
        <v>3</v>
      </c>
      <c r="V66" s="401" t="s">
        <v>3</v>
      </c>
      <c r="W66" s="401" t="s">
        <v>3</v>
      </c>
      <c r="X66" s="401" t="s">
        <v>3</v>
      </c>
      <c r="Y66" s="68"/>
      <c r="Z66" s="401">
        <f>SUM(G66:X67)</f>
        <v>0</v>
      </c>
      <c r="AA66" s="68"/>
      <c r="AB66" s="68"/>
      <c r="AC66" s="68"/>
      <c r="AD66" s="68"/>
      <c r="AE66" s="68"/>
      <c r="AF66" s="68"/>
      <c r="AG66" s="68"/>
      <c r="AH66" s="68"/>
      <c r="AI66" s="68"/>
      <c r="AJ66" s="68"/>
      <c r="AK66" s="68"/>
      <c r="AL66" s="68"/>
      <c r="AM66" s="68"/>
      <c r="AN66" s="68"/>
      <c r="AO66" s="68"/>
      <c r="AP66" s="68"/>
      <c r="AQ66" s="68"/>
      <c r="AR66" s="68"/>
      <c r="AS66" s="68"/>
      <c r="AT66" s="68"/>
      <c r="AU66" s="68"/>
      <c r="AV66" s="68"/>
      <c r="AW66" s="68"/>
      <c r="AX66" s="68"/>
      <c r="AY66" s="68"/>
      <c r="AZ66" s="68"/>
      <c r="BA66" s="68"/>
      <c r="BB66" s="68"/>
      <c r="BC66" s="68"/>
      <c r="BD66" s="68"/>
      <c r="BE66" s="68"/>
      <c r="BF66" s="68"/>
      <c r="BG66" s="68"/>
      <c r="BH66" s="68"/>
      <c r="BI66" s="68"/>
      <c r="BJ66" s="68"/>
      <c r="BK66" s="68"/>
      <c r="BL66" s="68"/>
      <c r="BM66" s="68"/>
      <c r="BN66" s="68"/>
      <c r="BO66" s="68"/>
      <c r="BP66" s="68"/>
      <c r="BQ66" s="68"/>
      <c r="BR66" s="68"/>
      <c r="BS66" s="68"/>
      <c r="BT66" s="68"/>
      <c r="BU66" s="68"/>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row>
    <row r="67" spans="1:121" s="69" customFormat="1" ht="10.5" customHeight="1" x14ac:dyDescent="0.25">
      <c r="A67" s="407"/>
      <c r="B67" s="404"/>
      <c r="C67" s="409"/>
      <c r="D67" s="404"/>
      <c r="E67" s="414"/>
      <c r="F67" s="410"/>
      <c r="G67" s="402"/>
      <c r="H67" s="402"/>
      <c r="I67" s="402"/>
      <c r="J67" s="402"/>
      <c r="K67" s="402"/>
      <c r="L67" s="402"/>
      <c r="M67" s="402"/>
      <c r="N67" s="402"/>
      <c r="O67" s="402"/>
      <c r="P67" s="402"/>
      <c r="Q67" s="402"/>
      <c r="R67" s="402"/>
      <c r="S67" s="402"/>
      <c r="T67" s="402"/>
      <c r="U67" s="402"/>
      <c r="V67" s="402"/>
      <c r="W67" s="402"/>
      <c r="X67" s="402"/>
      <c r="Y67" s="68"/>
      <c r="Z67" s="402"/>
      <c r="AA67" s="68"/>
      <c r="AB67" s="68"/>
      <c r="AC67" s="68"/>
      <c r="AD67" s="68"/>
      <c r="AE67" s="68"/>
      <c r="AF67" s="68"/>
      <c r="AG67" s="68"/>
      <c r="AH67" s="68"/>
      <c r="AI67" s="68"/>
      <c r="AJ67" s="68"/>
      <c r="AK67" s="68"/>
      <c r="AL67" s="68"/>
      <c r="AM67" s="68"/>
      <c r="AN67" s="68"/>
      <c r="AO67" s="68"/>
      <c r="AP67" s="68"/>
      <c r="AQ67" s="68"/>
      <c r="AR67" s="68"/>
      <c r="AS67" s="68"/>
      <c r="AT67" s="68"/>
      <c r="AU67" s="68"/>
      <c r="AV67" s="68"/>
      <c r="AW67" s="68"/>
      <c r="AX67" s="68"/>
      <c r="AY67" s="68"/>
      <c r="AZ67" s="68"/>
      <c r="BA67" s="68"/>
      <c r="BB67" s="68"/>
      <c r="BC67" s="68"/>
      <c r="BD67" s="68"/>
      <c r="BE67" s="68"/>
      <c r="BF67" s="68"/>
      <c r="BG67" s="68"/>
      <c r="BH67" s="68"/>
      <c r="BI67" s="68"/>
      <c r="BJ67" s="68"/>
      <c r="BK67" s="68"/>
      <c r="BL67" s="68"/>
      <c r="BM67" s="68"/>
      <c r="BN67" s="68"/>
      <c r="BO67" s="68"/>
      <c r="BP67" s="68"/>
      <c r="BQ67" s="68"/>
      <c r="BR67" s="68"/>
      <c r="BS67" s="68"/>
      <c r="BT67" s="68"/>
      <c r="BU67" s="68"/>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row>
    <row r="68" spans="1:121" s="69" customFormat="1" ht="10.5" customHeight="1" x14ac:dyDescent="0.25">
      <c r="A68" s="406">
        <v>31</v>
      </c>
      <c r="B68" s="403" t="s">
        <v>89</v>
      </c>
      <c r="C68" s="408">
        <v>22000</v>
      </c>
      <c r="D68" s="427"/>
      <c r="E68" s="414"/>
      <c r="F68" s="71"/>
      <c r="G68" s="401" t="s">
        <v>2</v>
      </c>
      <c r="H68" s="401" t="s">
        <v>2</v>
      </c>
      <c r="I68" s="401" t="s">
        <v>3</v>
      </c>
      <c r="J68" s="401" t="s">
        <v>3</v>
      </c>
      <c r="K68" s="401" t="s">
        <v>3</v>
      </c>
      <c r="L68" s="401" t="s">
        <v>3</v>
      </c>
      <c r="M68" s="401" t="s">
        <v>3</v>
      </c>
      <c r="N68" s="401" t="s">
        <v>3</v>
      </c>
      <c r="O68" s="401" t="s">
        <v>3</v>
      </c>
      <c r="P68" s="401" t="s">
        <v>3</v>
      </c>
      <c r="Q68" s="401" t="s">
        <v>3</v>
      </c>
      <c r="R68" s="401" t="s">
        <v>3</v>
      </c>
      <c r="S68" s="401" t="s">
        <v>3</v>
      </c>
      <c r="T68" s="401" t="s">
        <v>3</v>
      </c>
      <c r="U68" s="401" t="s">
        <v>3</v>
      </c>
      <c r="V68" s="401" t="s">
        <v>3</v>
      </c>
      <c r="W68" s="401" t="s">
        <v>3</v>
      </c>
      <c r="X68" s="401" t="s">
        <v>3</v>
      </c>
      <c r="Y68" s="68"/>
      <c r="Z68" s="401">
        <f>SUM(G68:X69)</f>
        <v>0</v>
      </c>
      <c r="AA68" s="68"/>
      <c r="AB68" s="68"/>
      <c r="AC68" s="68"/>
      <c r="AD68" s="68"/>
      <c r="AE68" s="68"/>
      <c r="AF68" s="68"/>
      <c r="AG68" s="68"/>
      <c r="AH68" s="68"/>
      <c r="AI68" s="68"/>
      <c r="AJ68" s="68"/>
      <c r="AK68" s="68"/>
      <c r="AL68" s="68"/>
      <c r="AM68" s="68"/>
      <c r="AN68" s="68"/>
      <c r="AO68" s="68"/>
      <c r="AP68" s="68"/>
      <c r="AQ68" s="68"/>
      <c r="AR68" s="68"/>
      <c r="AS68" s="68"/>
      <c r="AT68" s="68"/>
      <c r="AU68" s="68"/>
      <c r="AV68" s="68"/>
      <c r="AW68" s="68"/>
      <c r="AX68" s="68"/>
      <c r="AY68" s="68"/>
      <c r="AZ68" s="68"/>
      <c r="BA68" s="68"/>
      <c r="BB68" s="68"/>
      <c r="BC68" s="68"/>
      <c r="BD68" s="68"/>
      <c r="BE68" s="68"/>
      <c r="BF68" s="68"/>
      <c r="BG68" s="68"/>
      <c r="BH68" s="68"/>
      <c r="BI68" s="68"/>
      <c r="BJ68" s="68"/>
      <c r="BK68" s="68"/>
      <c r="BL68" s="68"/>
      <c r="BM68" s="68"/>
      <c r="BN68" s="68"/>
      <c r="BO68" s="68"/>
      <c r="BP68" s="68"/>
      <c r="BQ68" s="68"/>
      <c r="BR68" s="68"/>
      <c r="BS68" s="68"/>
      <c r="BT68" s="68"/>
      <c r="BU68" s="68"/>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row>
    <row r="69" spans="1:121" s="69" customFormat="1" ht="10.5" customHeight="1" x14ac:dyDescent="0.25">
      <c r="A69" s="407"/>
      <c r="B69" s="404"/>
      <c r="C69" s="409"/>
      <c r="D69" s="428"/>
      <c r="E69" s="414"/>
      <c r="F69" s="71"/>
      <c r="G69" s="402"/>
      <c r="H69" s="402"/>
      <c r="I69" s="402"/>
      <c r="J69" s="402"/>
      <c r="K69" s="402"/>
      <c r="L69" s="402"/>
      <c r="M69" s="402"/>
      <c r="N69" s="402"/>
      <c r="O69" s="402"/>
      <c r="P69" s="402"/>
      <c r="Q69" s="402"/>
      <c r="R69" s="402"/>
      <c r="S69" s="402"/>
      <c r="T69" s="402"/>
      <c r="U69" s="402"/>
      <c r="V69" s="402"/>
      <c r="W69" s="402"/>
      <c r="X69" s="402"/>
      <c r="Y69" s="68"/>
      <c r="Z69" s="402"/>
      <c r="AA69" s="68"/>
      <c r="AB69" s="68"/>
      <c r="AC69" s="68"/>
      <c r="AD69" s="68"/>
      <c r="AE69" s="68"/>
      <c r="AF69" s="68"/>
      <c r="AG69" s="68"/>
      <c r="AH69" s="68"/>
      <c r="AI69" s="68"/>
      <c r="AJ69" s="68"/>
      <c r="AK69" s="68"/>
      <c r="AL69" s="68"/>
      <c r="AM69" s="68"/>
      <c r="AN69" s="68"/>
      <c r="AO69" s="68"/>
      <c r="AP69" s="68"/>
      <c r="AQ69" s="68"/>
      <c r="AR69" s="68"/>
      <c r="AS69" s="68"/>
      <c r="AT69" s="68"/>
      <c r="AU69" s="68"/>
      <c r="AV69" s="68"/>
      <c r="AW69" s="68"/>
      <c r="AX69" s="68"/>
      <c r="AY69" s="68"/>
      <c r="AZ69" s="68"/>
      <c r="BA69" s="68"/>
      <c r="BB69" s="68"/>
      <c r="BC69" s="68"/>
      <c r="BD69" s="68"/>
      <c r="BE69" s="68"/>
      <c r="BF69" s="68"/>
      <c r="BG69" s="68"/>
      <c r="BH69" s="68"/>
      <c r="BI69" s="68"/>
      <c r="BJ69" s="68"/>
      <c r="BK69" s="68"/>
      <c r="BL69" s="68"/>
      <c r="BM69" s="68"/>
      <c r="BN69" s="68"/>
      <c r="BO69" s="68"/>
      <c r="BP69" s="68"/>
      <c r="BQ69" s="68"/>
      <c r="BR69" s="68"/>
      <c r="BS69" s="68"/>
      <c r="BT69" s="68"/>
      <c r="BU69" s="68"/>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row>
    <row r="70" spans="1:121" s="69" customFormat="1" ht="10.5" customHeight="1" x14ac:dyDescent="0.25">
      <c r="A70" s="406">
        <v>32</v>
      </c>
      <c r="B70" s="403" t="s">
        <v>40</v>
      </c>
      <c r="C70" s="408">
        <v>20000</v>
      </c>
      <c r="D70" s="403"/>
      <c r="E70" s="414"/>
      <c r="F70" s="405"/>
      <c r="G70" s="401" t="s">
        <v>2</v>
      </c>
      <c r="H70" s="401" t="s">
        <v>2</v>
      </c>
      <c r="I70" s="401" t="s">
        <v>3</v>
      </c>
      <c r="J70" s="401" t="s">
        <v>3</v>
      </c>
      <c r="K70" s="401" t="s">
        <v>3</v>
      </c>
      <c r="L70" s="401" t="s">
        <v>3</v>
      </c>
      <c r="M70" s="401" t="s">
        <v>3</v>
      </c>
      <c r="N70" s="401" t="s">
        <v>3</v>
      </c>
      <c r="O70" s="401" t="s">
        <v>3</v>
      </c>
      <c r="P70" s="401" t="s">
        <v>3</v>
      </c>
      <c r="Q70" s="401" t="s">
        <v>3</v>
      </c>
      <c r="R70" s="401" t="s">
        <v>3</v>
      </c>
      <c r="S70" s="401" t="s">
        <v>3</v>
      </c>
      <c r="T70" s="401" t="s">
        <v>3</v>
      </c>
      <c r="U70" s="401" t="s">
        <v>3</v>
      </c>
      <c r="V70" s="401" t="s">
        <v>3</v>
      </c>
      <c r="W70" s="401" t="s">
        <v>3</v>
      </c>
      <c r="X70" s="401" t="s">
        <v>3</v>
      </c>
      <c r="Y70" s="68"/>
      <c r="Z70" s="401">
        <f>SUM(G70:X71)</f>
        <v>0</v>
      </c>
      <c r="AA70" s="68"/>
      <c r="AB70" s="68"/>
      <c r="AC70" s="68"/>
      <c r="AD70" s="68"/>
      <c r="AE70" s="68"/>
      <c r="AF70" s="68"/>
      <c r="AG70" s="68"/>
      <c r="AH70" s="68"/>
      <c r="AI70" s="68"/>
      <c r="AJ70" s="68"/>
      <c r="AK70" s="68"/>
      <c r="AL70" s="68"/>
      <c r="AM70" s="68"/>
      <c r="AN70" s="68"/>
      <c r="AO70" s="68"/>
      <c r="AP70" s="68"/>
      <c r="AQ70" s="68"/>
      <c r="AR70" s="68"/>
      <c r="AS70" s="68"/>
      <c r="AT70" s="68"/>
      <c r="AU70" s="68"/>
      <c r="AV70" s="68"/>
      <c r="AW70" s="68"/>
      <c r="AX70" s="68"/>
      <c r="AY70" s="68"/>
      <c r="AZ70" s="68"/>
      <c r="BA70" s="68"/>
      <c r="BB70" s="68"/>
      <c r="BC70" s="68"/>
      <c r="BD70" s="68"/>
      <c r="BE70" s="68"/>
      <c r="BF70" s="68"/>
      <c r="BG70" s="68"/>
      <c r="BH70" s="68"/>
      <c r="BI70" s="68"/>
      <c r="BJ70" s="68"/>
      <c r="BK70" s="68"/>
      <c r="BL70" s="68"/>
      <c r="BM70" s="68"/>
      <c r="BN70" s="68"/>
      <c r="BO70" s="68"/>
      <c r="BP70" s="68"/>
      <c r="BQ70" s="68"/>
      <c r="BR70" s="68"/>
      <c r="BS70" s="68"/>
      <c r="BT70" s="68"/>
      <c r="BU70" s="68"/>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row>
    <row r="71" spans="1:121" s="72" customFormat="1" ht="10.5" customHeight="1" x14ac:dyDescent="0.25">
      <c r="A71" s="407"/>
      <c r="B71" s="404"/>
      <c r="C71" s="409"/>
      <c r="D71" s="404"/>
      <c r="E71" s="414"/>
      <c r="F71" s="405"/>
      <c r="G71" s="402"/>
      <c r="H71" s="402"/>
      <c r="I71" s="402"/>
      <c r="J71" s="402"/>
      <c r="K71" s="402"/>
      <c r="L71" s="402"/>
      <c r="M71" s="402"/>
      <c r="N71" s="402"/>
      <c r="O71" s="402"/>
      <c r="P71" s="402"/>
      <c r="Q71" s="402"/>
      <c r="R71" s="402"/>
      <c r="S71" s="402"/>
      <c r="T71" s="402"/>
      <c r="U71" s="402"/>
      <c r="V71" s="402"/>
      <c r="W71" s="402"/>
      <c r="X71" s="402"/>
      <c r="Y71" s="68"/>
      <c r="Z71" s="402"/>
      <c r="AA71" s="68"/>
      <c r="AB71" s="68"/>
      <c r="AC71" s="68"/>
      <c r="AD71" s="68"/>
      <c r="AE71" s="68"/>
      <c r="AF71" s="68"/>
      <c r="AG71" s="68"/>
      <c r="AH71" s="68"/>
      <c r="AI71" s="68"/>
      <c r="AJ71" s="68"/>
      <c r="AK71" s="68"/>
      <c r="AL71" s="68"/>
      <c r="AM71" s="68"/>
      <c r="AN71" s="68"/>
      <c r="AO71" s="68"/>
      <c r="AP71" s="68"/>
      <c r="AQ71" s="68"/>
      <c r="AR71" s="68"/>
      <c r="AS71" s="68"/>
      <c r="AT71" s="68"/>
      <c r="AU71" s="68"/>
      <c r="AV71" s="68"/>
      <c r="AW71" s="68"/>
      <c r="AX71" s="68"/>
      <c r="AY71" s="68"/>
      <c r="AZ71" s="68"/>
      <c r="BA71" s="68"/>
      <c r="BB71" s="68"/>
      <c r="BC71" s="68"/>
      <c r="BD71" s="68"/>
      <c r="BE71" s="68"/>
      <c r="BF71" s="68"/>
      <c r="BG71" s="68"/>
      <c r="BH71" s="68"/>
      <c r="BI71" s="68"/>
      <c r="BJ71" s="68"/>
      <c r="BK71" s="68"/>
      <c r="BL71" s="68"/>
      <c r="BM71" s="68"/>
      <c r="BN71" s="68"/>
      <c r="BO71" s="68"/>
      <c r="BP71" s="68"/>
      <c r="BQ71" s="68"/>
      <c r="BR71" s="68"/>
      <c r="BS71" s="68"/>
      <c r="BT71" s="68"/>
      <c r="BU71" s="68"/>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row>
    <row r="72" spans="1:121" s="69" customFormat="1" ht="10.5" customHeight="1" x14ac:dyDescent="0.25">
      <c r="A72" s="406">
        <f>A70+1</f>
        <v>33</v>
      </c>
      <c r="B72" s="413" t="s">
        <v>38</v>
      </c>
      <c r="C72" s="408">
        <v>2000</v>
      </c>
      <c r="D72" s="403"/>
      <c r="E72" s="414"/>
      <c r="F72" s="405"/>
      <c r="G72" s="401" t="s">
        <v>2</v>
      </c>
      <c r="H72" s="401" t="s">
        <v>2</v>
      </c>
      <c r="I72" s="401" t="s">
        <v>3</v>
      </c>
      <c r="J72" s="401" t="s">
        <v>3</v>
      </c>
      <c r="K72" s="401" t="s">
        <v>3</v>
      </c>
      <c r="L72" s="401" t="s">
        <v>3</v>
      </c>
      <c r="M72" s="401" t="s">
        <v>3</v>
      </c>
      <c r="N72" s="401" t="s">
        <v>3</v>
      </c>
      <c r="O72" s="401" t="s">
        <v>3</v>
      </c>
      <c r="P72" s="401" t="s">
        <v>3</v>
      </c>
      <c r="Q72" s="401" t="s">
        <v>3</v>
      </c>
      <c r="R72" s="401" t="s">
        <v>3</v>
      </c>
      <c r="S72" s="401" t="s">
        <v>3</v>
      </c>
      <c r="T72" s="401" t="s">
        <v>3</v>
      </c>
      <c r="U72" s="401" t="s">
        <v>3</v>
      </c>
      <c r="V72" s="401" t="s">
        <v>3</v>
      </c>
      <c r="W72" s="401" t="s">
        <v>3</v>
      </c>
      <c r="X72" s="401" t="s">
        <v>3</v>
      </c>
      <c r="Y72" s="68"/>
      <c r="Z72" s="401">
        <f>SUM(G72:X73)</f>
        <v>0</v>
      </c>
      <c r="AA72" s="68"/>
      <c r="AB72" s="68"/>
      <c r="AC72" s="68"/>
      <c r="AD72" s="68"/>
      <c r="AE72" s="68"/>
      <c r="AF72" s="68"/>
      <c r="AG72" s="68"/>
      <c r="AH72" s="68"/>
      <c r="AI72" s="68"/>
      <c r="AJ72" s="68"/>
      <c r="AK72" s="68"/>
      <c r="AL72" s="68"/>
      <c r="AM72" s="68"/>
      <c r="AN72" s="68"/>
      <c r="AO72" s="68"/>
      <c r="AP72" s="68"/>
      <c r="AQ72" s="68"/>
      <c r="AR72" s="68"/>
      <c r="AS72" s="68"/>
      <c r="AT72" s="68"/>
      <c r="AU72" s="68"/>
      <c r="AV72" s="68"/>
      <c r="AW72" s="68"/>
      <c r="AX72" s="68"/>
      <c r="AY72" s="68"/>
      <c r="AZ72" s="68"/>
      <c r="BA72" s="68"/>
      <c r="BB72" s="68"/>
      <c r="BC72" s="68"/>
      <c r="BD72" s="68"/>
      <c r="BE72" s="68"/>
      <c r="BF72" s="68"/>
      <c r="BG72" s="68"/>
      <c r="BH72" s="68"/>
      <c r="BI72" s="68"/>
      <c r="BJ72" s="68"/>
      <c r="BK72" s="68"/>
      <c r="BL72" s="68"/>
      <c r="BM72" s="68"/>
      <c r="BN72" s="68"/>
      <c r="BO72" s="68"/>
      <c r="BP72" s="68"/>
      <c r="BQ72" s="68"/>
      <c r="BR72" s="68"/>
      <c r="BS72" s="68"/>
      <c r="BT72" s="68"/>
      <c r="BU72" s="68"/>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row>
    <row r="73" spans="1:121" s="72" customFormat="1" ht="10.5" customHeight="1" x14ac:dyDescent="0.25">
      <c r="A73" s="407"/>
      <c r="B73" s="413"/>
      <c r="C73" s="409"/>
      <c r="D73" s="404"/>
      <c r="E73" s="414"/>
      <c r="F73" s="405"/>
      <c r="G73" s="402"/>
      <c r="H73" s="402"/>
      <c r="I73" s="402"/>
      <c r="J73" s="402"/>
      <c r="K73" s="402"/>
      <c r="L73" s="402"/>
      <c r="M73" s="402"/>
      <c r="N73" s="402"/>
      <c r="O73" s="402"/>
      <c r="P73" s="402"/>
      <c r="Q73" s="402"/>
      <c r="R73" s="402"/>
      <c r="S73" s="402"/>
      <c r="T73" s="402"/>
      <c r="U73" s="402"/>
      <c r="V73" s="402"/>
      <c r="W73" s="402"/>
      <c r="X73" s="402"/>
      <c r="Y73" s="68"/>
      <c r="Z73" s="402"/>
      <c r="AA73" s="68"/>
      <c r="AB73" s="68"/>
      <c r="AC73" s="68"/>
      <c r="AD73" s="68"/>
      <c r="AE73" s="68"/>
      <c r="AF73" s="68"/>
      <c r="AG73" s="68"/>
      <c r="AH73" s="68"/>
      <c r="AI73" s="68"/>
      <c r="AJ73" s="68"/>
      <c r="AK73" s="68"/>
      <c r="AL73" s="68"/>
      <c r="AM73" s="68"/>
      <c r="AN73" s="68"/>
      <c r="AO73" s="68"/>
      <c r="AP73" s="68"/>
      <c r="AQ73" s="68"/>
      <c r="AR73" s="68"/>
      <c r="AS73" s="68"/>
      <c r="AT73" s="68"/>
      <c r="AU73" s="68"/>
      <c r="AV73" s="68"/>
      <c r="AW73" s="68"/>
      <c r="AX73" s="68"/>
      <c r="AY73" s="68"/>
      <c r="AZ73" s="68"/>
      <c r="BA73" s="68"/>
      <c r="BB73" s="68"/>
      <c r="BC73" s="68"/>
      <c r="BD73" s="68"/>
      <c r="BE73" s="68"/>
      <c r="BF73" s="68"/>
      <c r="BG73" s="68"/>
      <c r="BH73" s="68"/>
      <c r="BI73" s="68"/>
      <c r="BJ73" s="68"/>
      <c r="BK73" s="68"/>
      <c r="BL73" s="68"/>
      <c r="BM73" s="68"/>
      <c r="BN73" s="68"/>
      <c r="BO73" s="68"/>
      <c r="BP73" s="68"/>
      <c r="BQ73" s="68"/>
      <c r="BR73" s="68"/>
      <c r="BS73" s="68"/>
      <c r="BT73" s="68"/>
      <c r="BU73" s="68"/>
      <c r="BV73" s="68"/>
      <c r="BW73" s="68"/>
      <c r="BX73" s="68"/>
      <c r="BY73" s="68"/>
      <c r="BZ73" s="68"/>
      <c r="CA73" s="68"/>
      <c r="CB73" s="68"/>
      <c r="CC73" s="68"/>
      <c r="CD73" s="68"/>
      <c r="CE73" s="68"/>
      <c r="CF73" s="68"/>
      <c r="CG73" s="68"/>
      <c r="CH73" s="68"/>
      <c r="CI73" s="68"/>
      <c r="CJ73" s="68"/>
      <c r="CK73" s="68"/>
      <c r="CL73" s="68"/>
      <c r="CM73" s="68"/>
      <c r="CN73" s="68"/>
      <c r="CO73" s="68"/>
      <c r="CP73" s="68"/>
      <c r="CQ73" s="68"/>
      <c r="CR73" s="68"/>
      <c r="CS73" s="68"/>
      <c r="CT73" s="68"/>
      <c r="CU73" s="68"/>
      <c r="CV73" s="68"/>
      <c r="CW73" s="68"/>
      <c r="CX73" s="68"/>
      <c r="CY73" s="68"/>
      <c r="CZ73" s="68"/>
      <c r="DA73" s="68"/>
      <c r="DB73" s="68"/>
      <c r="DC73" s="68"/>
      <c r="DD73" s="68"/>
      <c r="DE73" s="68"/>
      <c r="DF73" s="68"/>
      <c r="DG73" s="68"/>
      <c r="DH73" s="68"/>
      <c r="DI73" s="68"/>
      <c r="DJ73" s="68"/>
      <c r="DK73" s="68"/>
      <c r="DL73" s="68"/>
      <c r="DM73" s="68"/>
      <c r="DN73" s="68"/>
      <c r="DO73" s="68"/>
      <c r="DP73" s="68"/>
      <c r="DQ73" s="68"/>
    </row>
    <row r="74" spans="1:121" s="69" customFormat="1" ht="10.5" customHeight="1" x14ac:dyDescent="0.25">
      <c r="A74" s="406">
        <f>A72+1</f>
        <v>34</v>
      </c>
      <c r="B74" s="413" t="s">
        <v>74</v>
      </c>
      <c r="C74" s="408">
        <v>200</v>
      </c>
      <c r="D74" s="403"/>
      <c r="E74" s="414"/>
      <c r="F74" s="405"/>
      <c r="G74" s="401" t="s">
        <v>2</v>
      </c>
      <c r="H74" s="401" t="s">
        <v>2</v>
      </c>
      <c r="I74" s="401" t="s">
        <v>3</v>
      </c>
      <c r="J74" s="401" t="s">
        <v>3</v>
      </c>
      <c r="K74" s="401" t="s">
        <v>3</v>
      </c>
      <c r="L74" s="401" t="s">
        <v>3</v>
      </c>
      <c r="M74" s="401" t="s">
        <v>3</v>
      </c>
      <c r="N74" s="401" t="s">
        <v>3</v>
      </c>
      <c r="O74" s="401" t="s">
        <v>3</v>
      </c>
      <c r="P74" s="401" t="s">
        <v>3</v>
      </c>
      <c r="Q74" s="401" t="s">
        <v>3</v>
      </c>
      <c r="R74" s="401" t="s">
        <v>3</v>
      </c>
      <c r="S74" s="401" t="s">
        <v>3</v>
      </c>
      <c r="T74" s="401" t="s">
        <v>3</v>
      </c>
      <c r="U74" s="401" t="s">
        <v>3</v>
      </c>
      <c r="V74" s="401" t="s">
        <v>3</v>
      </c>
      <c r="W74" s="401" t="s">
        <v>3</v>
      </c>
      <c r="X74" s="401" t="s">
        <v>3</v>
      </c>
      <c r="Y74" s="68"/>
      <c r="Z74" s="401">
        <f>SUM(G74:X75)</f>
        <v>0</v>
      </c>
      <c r="AA74" s="68"/>
      <c r="AB74" s="68"/>
      <c r="AC74" s="68"/>
      <c r="AD74" s="68"/>
      <c r="AE74" s="68"/>
      <c r="AF74" s="68"/>
      <c r="AG74" s="68"/>
      <c r="AH74" s="68"/>
      <c r="AI74" s="68"/>
      <c r="AJ74" s="68"/>
      <c r="AK74" s="68"/>
      <c r="AL74" s="68"/>
      <c r="AM74" s="68"/>
      <c r="AN74" s="68"/>
      <c r="AO74" s="68"/>
      <c r="AP74" s="68"/>
      <c r="AQ74" s="68"/>
      <c r="AR74" s="68"/>
      <c r="AS74" s="68"/>
      <c r="AT74" s="68"/>
      <c r="AU74" s="68"/>
      <c r="AV74" s="68"/>
      <c r="AW74" s="68"/>
      <c r="AX74" s="68"/>
      <c r="AY74" s="68"/>
      <c r="AZ74" s="68"/>
      <c r="BA74" s="68"/>
      <c r="BB74" s="68"/>
      <c r="BC74" s="68"/>
      <c r="BD74" s="68"/>
      <c r="BE74" s="68"/>
      <c r="BF74" s="68"/>
      <c r="BG74" s="68"/>
      <c r="BH74" s="68"/>
      <c r="BI74" s="68"/>
      <c r="BJ74" s="68"/>
      <c r="BK74" s="68"/>
      <c r="BL74" s="68"/>
      <c r="BM74" s="68"/>
      <c r="BN74" s="68"/>
      <c r="BO74" s="68"/>
      <c r="BP74" s="68"/>
      <c r="BQ74" s="68"/>
      <c r="BR74" s="68"/>
      <c r="BS74" s="68"/>
      <c r="BT74" s="68"/>
      <c r="BU74" s="68"/>
      <c r="BV74" s="68"/>
      <c r="BW74" s="68"/>
      <c r="BX74" s="68"/>
      <c r="BY74" s="68"/>
      <c r="BZ74" s="68"/>
      <c r="CA74" s="68"/>
      <c r="CB74" s="68"/>
      <c r="CC74" s="68"/>
      <c r="CD74" s="68"/>
      <c r="CE74" s="68"/>
      <c r="CF74" s="68"/>
      <c r="CG74" s="68"/>
      <c r="CH74" s="68"/>
      <c r="CI74" s="68"/>
      <c r="CJ74" s="68"/>
      <c r="CK74" s="68"/>
      <c r="CL74" s="68"/>
      <c r="CM74" s="68"/>
      <c r="CN74" s="68"/>
      <c r="CO74" s="68"/>
      <c r="CP74" s="68"/>
      <c r="CQ74" s="68"/>
      <c r="CR74" s="68"/>
      <c r="CS74" s="68"/>
      <c r="CT74" s="68"/>
      <c r="CU74" s="68"/>
      <c r="CV74" s="68"/>
      <c r="CW74" s="68"/>
      <c r="CX74" s="68"/>
      <c r="CY74" s="68"/>
      <c r="CZ74" s="68"/>
      <c r="DA74" s="68"/>
      <c r="DB74" s="68"/>
      <c r="DC74" s="68"/>
      <c r="DD74" s="68"/>
      <c r="DE74" s="68"/>
      <c r="DF74" s="68"/>
      <c r="DG74" s="68"/>
      <c r="DH74" s="68"/>
      <c r="DI74" s="68"/>
      <c r="DJ74" s="68"/>
      <c r="DK74" s="68"/>
      <c r="DL74" s="68"/>
      <c r="DM74" s="68"/>
      <c r="DN74" s="68"/>
      <c r="DO74" s="68"/>
      <c r="DP74" s="68"/>
      <c r="DQ74" s="68"/>
    </row>
    <row r="75" spans="1:121" s="72" customFormat="1" ht="10.5" customHeight="1" x14ac:dyDescent="0.25">
      <c r="A75" s="407"/>
      <c r="B75" s="413"/>
      <c r="C75" s="409"/>
      <c r="D75" s="404"/>
      <c r="E75" s="414"/>
      <c r="F75" s="405"/>
      <c r="G75" s="402"/>
      <c r="H75" s="402"/>
      <c r="I75" s="402"/>
      <c r="J75" s="402"/>
      <c r="K75" s="402"/>
      <c r="L75" s="402"/>
      <c r="M75" s="402"/>
      <c r="N75" s="402"/>
      <c r="O75" s="402"/>
      <c r="P75" s="402"/>
      <c r="Q75" s="402"/>
      <c r="R75" s="402"/>
      <c r="S75" s="402"/>
      <c r="T75" s="402"/>
      <c r="U75" s="402"/>
      <c r="V75" s="402"/>
      <c r="W75" s="402"/>
      <c r="X75" s="402"/>
      <c r="Y75" s="68"/>
      <c r="Z75" s="402"/>
      <c r="AA75" s="68"/>
      <c r="AB75" s="68"/>
      <c r="AC75" s="68"/>
      <c r="AD75" s="68"/>
      <c r="AE75" s="68"/>
      <c r="AF75" s="68"/>
      <c r="AG75" s="68"/>
      <c r="AH75" s="68"/>
      <c r="AI75" s="68"/>
      <c r="AJ75" s="68"/>
      <c r="AK75" s="68"/>
      <c r="AL75" s="68"/>
      <c r="AM75" s="68"/>
      <c r="AN75" s="68"/>
      <c r="AO75" s="68"/>
      <c r="AP75" s="68"/>
      <c r="AQ75" s="68"/>
      <c r="AR75" s="68"/>
      <c r="AS75" s="68"/>
      <c r="AT75" s="68"/>
      <c r="AU75" s="68"/>
      <c r="AV75" s="68"/>
      <c r="AW75" s="68"/>
      <c r="AX75" s="68"/>
      <c r="AY75" s="68"/>
      <c r="AZ75" s="68"/>
      <c r="BA75" s="68"/>
      <c r="BB75" s="68"/>
      <c r="BC75" s="68"/>
      <c r="BD75" s="68"/>
      <c r="BE75" s="68"/>
      <c r="BF75" s="68"/>
      <c r="BG75" s="68"/>
      <c r="BH75" s="68"/>
      <c r="BI75" s="68"/>
      <c r="BJ75" s="68"/>
      <c r="BK75" s="68"/>
      <c r="BL75" s="68"/>
      <c r="BM75" s="68"/>
      <c r="BN75" s="68"/>
      <c r="BO75" s="68"/>
      <c r="BP75" s="68"/>
      <c r="BQ75" s="68"/>
      <c r="BR75" s="68"/>
      <c r="BS75" s="68"/>
      <c r="BT75" s="68"/>
      <c r="BU75" s="68"/>
      <c r="BV75" s="68"/>
      <c r="BW75" s="68"/>
      <c r="BX75" s="68"/>
      <c r="BY75" s="68"/>
      <c r="BZ75" s="68"/>
      <c r="CA75" s="68"/>
      <c r="CB75" s="68"/>
      <c r="CC75" s="68"/>
      <c r="CD75" s="68"/>
      <c r="CE75" s="68"/>
      <c r="CF75" s="68"/>
      <c r="CG75" s="68"/>
      <c r="CH75" s="68"/>
      <c r="CI75" s="68"/>
      <c r="CJ75" s="68"/>
      <c r="CK75" s="68"/>
      <c r="CL75" s="68"/>
      <c r="CM75" s="68"/>
      <c r="CN75" s="68"/>
      <c r="CO75" s="68"/>
      <c r="CP75" s="68"/>
      <c r="CQ75" s="68"/>
      <c r="CR75" s="68"/>
      <c r="CS75" s="68"/>
      <c r="CT75" s="68"/>
      <c r="CU75" s="68"/>
      <c r="CV75" s="68"/>
      <c r="CW75" s="68"/>
      <c r="CX75" s="68"/>
      <c r="CY75" s="68"/>
      <c r="CZ75" s="68"/>
      <c r="DA75" s="68"/>
      <c r="DB75" s="68"/>
      <c r="DC75" s="68"/>
      <c r="DD75" s="68"/>
      <c r="DE75" s="68"/>
      <c r="DF75" s="68"/>
      <c r="DG75" s="68"/>
      <c r="DH75" s="68"/>
      <c r="DI75" s="68"/>
      <c r="DJ75" s="68"/>
      <c r="DK75" s="68"/>
      <c r="DL75" s="68"/>
      <c r="DM75" s="68"/>
      <c r="DN75" s="68"/>
      <c r="DO75" s="68"/>
      <c r="DP75" s="68"/>
      <c r="DQ75" s="68"/>
    </row>
    <row r="76" spans="1:121" s="69" customFormat="1" ht="10.5" customHeight="1" x14ac:dyDescent="0.25">
      <c r="A76" s="406">
        <f>A74+1</f>
        <v>35</v>
      </c>
      <c r="B76" s="413" t="s">
        <v>39</v>
      </c>
      <c r="C76" s="408">
        <v>20</v>
      </c>
      <c r="D76" s="403"/>
      <c r="E76" s="414"/>
      <c r="F76" s="405"/>
      <c r="G76" s="401" t="s">
        <v>2</v>
      </c>
      <c r="H76" s="401" t="s">
        <v>2</v>
      </c>
      <c r="I76" s="401" t="s">
        <v>3</v>
      </c>
      <c r="J76" s="401" t="s">
        <v>3</v>
      </c>
      <c r="K76" s="401" t="s">
        <v>3</v>
      </c>
      <c r="L76" s="401" t="s">
        <v>3</v>
      </c>
      <c r="M76" s="401" t="s">
        <v>3</v>
      </c>
      <c r="N76" s="401" t="s">
        <v>3</v>
      </c>
      <c r="O76" s="401" t="s">
        <v>3</v>
      </c>
      <c r="P76" s="401" t="s">
        <v>3</v>
      </c>
      <c r="Q76" s="401" t="s">
        <v>3</v>
      </c>
      <c r="R76" s="401" t="s">
        <v>3</v>
      </c>
      <c r="S76" s="401" t="s">
        <v>3</v>
      </c>
      <c r="T76" s="401" t="s">
        <v>3</v>
      </c>
      <c r="U76" s="401" t="s">
        <v>3</v>
      </c>
      <c r="V76" s="401" t="s">
        <v>3</v>
      </c>
      <c r="W76" s="401" t="s">
        <v>3</v>
      </c>
      <c r="X76" s="401" t="s">
        <v>3</v>
      </c>
      <c r="Y76" s="68"/>
      <c r="Z76" s="401">
        <f>SUM(G76:X77)</f>
        <v>0</v>
      </c>
      <c r="AA76" s="68"/>
      <c r="AB76" s="68"/>
      <c r="AC76" s="68"/>
      <c r="AD76" s="68"/>
      <c r="AE76" s="68"/>
      <c r="AF76" s="68"/>
      <c r="AG76" s="68"/>
      <c r="AH76" s="68"/>
      <c r="AI76" s="68"/>
      <c r="AJ76" s="68"/>
      <c r="AK76" s="68"/>
      <c r="AL76" s="68"/>
      <c r="AM76" s="68"/>
      <c r="AN76" s="68"/>
      <c r="AO76" s="68"/>
      <c r="AP76" s="68"/>
      <c r="AQ76" s="68"/>
      <c r="AR76" s="68"/>
      <c r="AS76" s="68"/>
      <c r="AT76" s="68"/>
      <c r="AU76" s="68"/>
      <c r="AV76" s="68"/>
      <c r="AW76" s="68"/>
      <c r="AX76" s="68"/>
      <c r="AY76" s="68"/>
      <c r="AZ76" s="68"/>
      <c r="BA76" s="68"/>
      <c r="BB76" s="68"/>
      <c r="BC76" s="68"/>
      <c r="BD76" s="68"/>
      <c r="BE76" s="68"/>
      <c r="BF76" s="68"/>
      <c r="BG76" s="68"/>
      <c r="BH76" s="68"/>
      <c r="BI76" s="68"/>
      <c r="BJ76" s="68"/>
      <c r="BK76" s="68"/>
      <c r="BL76" s="68"/>
      <c r="BM76" s="68"/>
      <c r="BN76" s="68"/>
      <c r="BO76" s="68"/>
      <c r="BP76" s="68"/>
      <c r="BQ76" s="68"/>
      <c r="BR76" s="68"/>
      <c r="BS76" s="68"/>
      <c r="BT76" s="68"/>
      <c r="BU76" s="68"/>
      <c r="BV76" s="68"/>
      <c r="BW76" s="68"/>
      <c r="BX76" s="68"/>
      <c r="BY76" s="68"/>
      <c r="BZ76" s="68"/>
      <c r="CA76" s="68"/>
      <c r="CB76" s="68"/>
      <c r="CC76" s="68"/>
      <c r="CD76" s="68"/>
      <c r="CE76" s="68"/>
      <c r="CF76" s="68"/>
      <c r="CG76" s="68"/>
      <c r="CH76" s="68"/>
      <c r="CI76" s="68"/>
      <c r="CJ76" s="68"/>
      <c r="CK76" s="68"/>
      <c r="CL76" s="68"/>
      <c r="CM76" s="68"/>
      <c r="CN76" s="68"/>
      <c r="CO76" s="68"/>
      <c r="CP76" s="68"/>
      <c r="CQ76" s="68"/>
      <c r="CR76" s="68"/>
      <c r="CS76" s="68"/>
      <c r="CT76" s="68"/>
      <c r="CU76" s="68"/>
      <c r="CV76" s="68"/>
      <c r="CW76" s="68"/>
      <c r="CX76" s="68"/>
      <c r="CY76" s="68"/>
      <c r="CZ76" s="68"/>
      <c r="DA76" s="68"/>
      <c r="DB76" s="68"/>
      <c r="DC76" s="68"/>
      <c r="DD76" s="68"/>
      <c r="DE76" s="68"/>
      <c r="DF76" s="68"/>
      <c r="DG76" s="68"/>
      <c r="DH76" s="68"/>
      <c r="DI76" s="68"/>
      <c r="DJ76" s="68"/>
      <c r="DK76" s="68"/>
      <c r="DL76" s="68"/>
      <c r="DM76" s="68"/>
      <c r="DN76" s="68"/>
      <c r="DO76" s="68"/>
      <c r="DP76" s="68"/>
      <c r="DQ76" s="68"/>
    </row>
    <row r="77" spans="1:121" s="72" customFormat="1" ht="10.5" customHeight="1" x14ac:dyDescent="0.25">
      <c r="A77" s="407"/>
      <c r="B77" s="413"/>
      <c r="C77" s="409"/>
      <c r="D77" s="404"/>
      <c r="E77" s="414"/>
      <c r="F77" s="405"/>
      <c r="G77" s="402"/>
      <c r="H77" s="402"/>
      <c r="I77" s="402"/>
      <c r="J77" s="402"/>
      <c r="K77" s="402"/>
      <c r="L77" s="402"/>
      <c r="M77" s="402"/>
      <c r="N77" s="402"/>
      <c r="O77" s="402"/>
      <c r="P77" s="402"/>
      <c r="Q77" s="402"/>
      <c r="R77" s="402"/>
      <c r="S77" s="402"/>
      <c r="T77" s="402"/>
      <c r="U77" s="402"/>
      <c r="V77" s="402"/>
      <c r="W77" s="402"/>
      <c r="X77" s="402"/>
      <c r="Y77" s="68"/>
      <c r="Z77" s="402"/>
      <c r="AA77" s="68"/>
      <c r="AB77" s="68"/>
      <c r="AC77" s="68"/>
      <c r="AD77" s="68"/>
      <c r="AE77" s="68"/>
      <c r="AF77" s="68"/>
      <c r="AG77" s="68"/>
      <c r="AH77" s="68"/>
      <c r="AI77" s="68"/>
      <c r="AJ77" s="68"/>
      <c r="AK77" s="68"/>
      <c r="AL77" s="68"/>
      <c r="AM77" s="68"/>
      <c r="AN77" s="68"/>
      <c r="AO77" s="68"/>
      <c r="AP77" s="68"/>
      <c r="AQ77" s="68"/>
      <c r="AR77" s="68"/>
      <c r="AS77" s="68"/>
      <c r="AT77" s="68"/>
      <c r="AU77" s="68"/>
      <c r="AV77" s="68"/>
      <c r="AW77" s="68"/>
      <c r="AX77" s="68"/>
      <c r="AY77" s="68"/>
      <c r="AZ77" s="68"/>
      <c r="BA77" s="68"/>
      <c r="BB77" s="68"/>
      <c r="BC77" s="68"/>
      <c r="BD77" s="68"/>
      <c r="BE77" s="68"/>
      <c r="BF77" s="68"/>
      <c r="BG77" s="68"/>
      <c r="BH77" s="68"/>
      <c r="BI77" s="68"/>
      <c r="BJ77" s="68"/>
      <c r="BK77" s="68"/>
      <c r="BL77" s="68"/>
      <c r="BM77" s="68"/>
      <c r="BN77" s="68"/>
      <c r="BO77" s="68"/>
      <c r="BP77" s="68"/>
      <c r="BQ77" s="68"/>
      <c r="BR77" s="68"/>
      <c r="BS77" s="68"/>
      <c r="BT77" s="68"/>
      <c r="BU77" s="68"/>
      <c r="BV77" s="68"/>
      <c r="BW77" s="68"/>
      <c r="BX77" s="68"/>
      <c r="BY77" s="68"/>
      <c r="BZ77" s="68"/>
      <c r="CA77" s="68"/>
      <c r="CB77" s="68"/>
      <c r="CC77" s="68"/>
      <c r="CD77" s="68"/>
      <c r="CE77" s="68"/>
      <c r="CF77" s="68"/>
      <c r="CG77" s="68"/>
      <c r="CH77" s="68"/>
      <c r="CI77" s="68"/>
      <c r="CJ77" s="68"/>
      <c r="CK77" s="68"/>
      <c r="CL77" s="68"/>
      <c r="CM77" s="68"/>
      <c r="CN77" s="68"/>
      <c r="CO77" s="68"/>
      <c r="CP77" s="68"/>
      <c r="CQ77" s="68"/>
      <c r="CR77" s="68"/>
      <c r="CS77" s="68"/>
      <c r="CT77" s="68"/>
      <c r="CU77" s="68"/>
      <c r="CV77" s="68"/>
      <c r="CW77" s="68"/>
      <c r="CX77" s="68"/>
      <c r="CY77" s="68"/>
      <c r="CZ77" s="68"/>
      <c r="DA77" s="68"/>
      <c r="DB77" s="68"/>
      <c r="DC77" s="68"/>
      <c r="DD77" s="68"/>
      <c r="DE77" s="68"/>
      <c r="DF77" s="68"/>
      <c r="DG77" s="68"/>
      <c r="DH77" s="68"/>
      <c r="DI77" s="68"/>
      <c r="DJ77" s="68"/>
      <c r="DK77" s="68"/>
      <c r="DL77" s="68"/>
      <c r="DM77" s="68"/>
      <c r="DN77" s="68"/>
      <c r="DO77" s="68"/>
      <c r="DP77" s="68"/>
      <c r="DQ77" s="68"/>
    </row>
    <row r="78" spans="1:121" s="76" customFormat="1" ht="20.100000000000001" customHeight="1" x14ac:dyDescent="0.25">
      <c r="A78" s="424"/>
      <c r="B78" s="73" t="s">
        <v>60</v>
      </c>
      <c r="C78" s="74">
        <f>SUM(C8:C63)</f>
        <v>344333332</v>
      </c>
      <c r="D78" s="425"/>
      <c r="E78" s="75"/>
      <c r="F78" s="405"/>
      <c r="G78" s="416"/>
      <c r="H78" s="416"/>
      <c r="I78" s="416"/>
      <c r="J78" s="416"/>
      <c r="K78" s="416"/>
      <c r="L78" s="416"/>
      <c r="M78" s="416"/>
      <c r="N78" s="416"/>
      <c r="O78" s="416"/>
      <c r="P78" s="416"/>
      <c r="Q78" s="416"/>
      <c r="R78" s="416"/>
      <c r="S78" s="416"/>
      <c r="T78" s="416"/>
      <c r="U78" s="416"/>
      <c r="V78" s="416"/>
      <c r="W78" s="416"/>
      <c r="X78" s="416"/>
      <c r="Y78" s="68"/>
      <c r="Z78" s="416"/>
      <c r="AA78" s="68"/>
      <c r="AB78" s="68"/>
      <c r="AC78" s="68"/>
      <c r="AD78" s="68"/>
      <c r="AE78" s="68"/>
      <c r="AF78" s="68"/>
      <c r="AG78" s="68"/>
      <c r="AH78" s="68"/>
      <c r="AI78" s="68"/>
      <c r="AJ78" s="68"/>
      <c r="AK78" s="68"/>
      <c r="AL78" s="68"/>
      <c r="AM78" s="68"/>
      <c r="AN78" s="68"/>
      <c r="AO78" s="68"/>
      <c r="AP78" s="68"/>
      <c r="AQ78" s="68"/>
      <c r="AR78" s="68"/>
      <c r="AS78" s="68"/>
      <c r="AT78" s="68"/>
      <c r="AU78" s="68"/>
      <c r="AV78" s="68"/>
      <c r="AW78" s="68"/>
      <c r="AX78" s="68"/>
      <c r="AY78" s="68"/>
      <c r="AZ78" s="68"/>
      <c r="BA78" s="68"/>
      <c r="BB78" s="68"/>
      <c r="BC78" s="68"/>
      <c r="BD78" s="68"/>
      <c r="BE78" s="68"/>
      <c r="BF78" s="68"/>
      <c r="BG78" s="68"/>
      <c r="BH78" s="68"/>
      <c r="BI78" s="68"/>
      <c r="BJ78" s="68"/>
      <c r="BK78" s="68"/>
      <c r="BL78" s="68"/>
      <c r="BM78" s="68"/>
      <c r="BN78" s="68"/>
      <c r="BO78" s="68"/>
      <c r="BP78" s="68"/>
      <c r="BQ78" s="68"/>
      <c r="BR78" s="68"/>
      <c r="BS78" s="68"/>
      <c r="BT78" s="68"/>
      <c r="BU78" s="68"/>
      <c r="BV78" s="68"/>
      <c r="BW78" s="68"/>
      <c r="BX78" s="68"/>
      <c r="BY78" s="68"/>
      <c r="BZ78" s="68"/>
      <c r="CA78" s="68"/>
      <c r="CB78" s="68"/>
      <c r="CC78" s="68"/>
      <c r="CD78" s="68"/>
      <c r="CE78" s="68"/>
      <c r="CF78" s="68"/>
      <c r="CG78" s="68"/>
      <c r="CH78" s="68"/>
      <c r="CI78" s="68"/>
      <c r="CJ78" s="68"/>
      <c r="CK78" s="68"/>
      <c r="CL78" s="68"/>
      <c r="CM78" s="68"/>
      <c r="CN78" s="68"/>
      <c r="CO78" s="68"/>
      <c r="CP78" s="68"/>
      <c r="CQ78" s="68"/>
      <c r="CR78" s="68"/>
      <c r="CS78" s="68"/>
      <c r="CT78" s="68"/>
      <c r="CU78" s="68"/>
      <c r="CV78" s="68"/>
      <c r="CW78" s="68"/>
      <c r="CX78" s="68"/>
      <c r="CY78" s="68"/>
      <c r="CZ78" s="68"/>
      <c r="DA78" s="68"/>
      <c r="DB78" s="68"/>
      <c r="DC78" s="68"/>
      <c r="DD78" s="68"/>
      <c r="DE78" s="68"/>
      <c r="DF78" s="68"/>
      <c r="DG78" s="68"/>
      <c r="DH78" s="68"/>
      <c r="DI78" s="68"/>
      <c r="DJ78" s="68"/>
      <c r="DK78" s="68"/>
      <c r="DL78" s="68"/>
      <c r="DM78" s="68"/>
      <c r="DN78" s="68"/>
      <c r="DO78" s="68"/>
      <c r="DP78" s="68"/>
      <c r="DQ78" s="68"/>
    </row>
    <row r="79" spans="1:121" s="76" customFormat="1" ht="20.100000000000001" customHeight="1" x14ac:dyDescent="0.25">
      <c r="A79" s="424"/>
      <c r="B79" s="73"/>
      <c r="C79" s="77"/>
      <c r="D79" s="425"/>
      <c r="E79" s="75"/>
      <c r="F79" s="405"/>
      <c r="G79" s="416"/>
      <c r="H79" s="416"/>
      <c r="I79" s="416"/>
      <c r="J79" s="416"/>
      <c r="K79" s="416"/>
      <c r="L79" s="416"/>
      <c r="M79" s="416"/>
      <c r="N79" s="416"/>
      <c r="O79" s="416"/>
      <c r="P79" s="416"/>
      <c r="Q79" s="416"/>
      <c r="R79" s="416"/>
      <c r="S79" s="416"/>
      <c r="T79" s="416"/>
      <c r="U79" s="416"/>
      <c r="V79" s="416"/>
      <c r="W79" s="416"/>
      <c r="X79" s="416"/>
      <c r="Y79" s="68"/>
      <c r="Z79" s="416"/>
      <c r="AA79" s="68"/>
      <c r="AB79" s="68"/>
      <c r="AC79" s="68"/>
      <c r="AD79" s="68"/>
      <c r="AE79" s="68"/>
      <c r="AF79" s="68"/>
      <c r="AG79" s="68"/>
      <c r="AH79" s="68"/>
      <c r="AI79" s="68"/>
      <c r="AJ79" s="68"/>
      <c r="AK79" s="68"/>
      <c r="AL79" s="68"/>
      <c r="AM79" s="68"/>
      <c r="AN79" s="68"/>
      <c r="AO79" s="68"/>
      <c r="AP79" s="68"/>
      <c r="AQ79" s="68"/>
      <c r="AR79" s="68"/>
      <c r="AS79" s="68"/>
      <c r="AT79" s="68"/>
      <c r="AU79" s="68"/>
      <c r="AV79" s="68"/>
      <c r="AW79" s="68"/>
      <c r="AX79" s="68"/>
      <c r="AY79" s="68"/>
      <c r="AZ79" s="68"/>
      <c r="BA79" s="68"/>
      <c r="BB79" s="68"/>
      <c r="BC79" s="68"/>
      <c r="BD79" s="68"/>
      <c r="BE79" s="68"/>
      <c r="BF79" s="68"/>
      <c r="BG79" s="68"/>
      <c r="BH79" s="68"/>
      <c r="BI79" s="68"/>
      <c r="BJ79" s="68"/>
      <c r="BK79" s="68"/>
      <c r="BL79" s="68"/>
      <c r="BM79" s="68"/>
      <c r="BN79" s="68"/>
      <c r="BO79" s="68"/>
      <c r="BP79" s="68"/>
      <c r="BQ79" s="68"/>
      <c r="BR79" s="68"/>
      <c r="BS79" s="68"/>
      <c r="BT79" s="68"/>
      <c r="BU79" s="68"/>
      <c r="BV79" s="68"/>
      <c r="BW79" s="68"/>
      <c r="BX79" s="68"/>
      <c r="BY79" s="68"/>
      <c r="BZ79" s="68"/>
      <c r="CA79" s="68"/>
      <c r="CB79" s="68"/>
      <c r="CC79" s="68"/>
      <c r="CD79" s="68"/>
      <c r="CE79" s="68"/>
      <c r="CF79" s="68"/>
      <c r="CG79" s="68"/>
      <c r="CH79" s="68"/>
      <c r="CI79" s="68"/>
      <c r="CJ79" s="68"/>
      <c r="CK79" s="68"/>
      <c r="CL79" s="68"/>
      <c r="CM79" s="68"/>
      <c r="CN79" s="68"/>
      <c r="CO79" s="68"/>
      <c r="CP79" s="68"/>
      <c r="CQ79" s="68"/>
      <c r="CR79" s="68"/>
      <c r="CS79" s="68"/>
      <c r="CT79" s="68"/>
      <c r="CU79" s="68"/>
      <c r="CV79" s="68"/>
      <c r="CW79" s="68"/>
      <c r="CX79" s="68"/>
      <c r="CY79" s="68"/>
      <c r="CZ79" s="68"/>
      <c r="DA79" s="68"/>
      <c r="DB79" s="68"/>
      <c r="DC79" s="68"/>
      <c r="DD79" s="68"/>
      <c r="DE79" s="68"/>
      <c r="DF79" s="68"/>
      <c r="DG79" s="68"/>
      <c r="DH79" s="68"/>
      <c r="DI79" s="68"/>
      <c r="DJ79" s="68"/>
      <c r="DK79" s="68"/>
      <c r="DL79" s="68"/>
      <c r="DM79" s="68"/>
      <c r="DN79" s="68"/>
      <c r="DO79" s="68"/>
      <c r="DP79" s="68"/>
      <c r="DQ79" s="68"/>
    </row>
    <row r="80" spans="1:121" s="76" customFormat="1" ht="20.100000000000001" customHeight="1" x14ac:dyDescent="0.25">
      <c r="A80" s="417"/>
      <c r="B80" s="73" t="s">
        <v>5</v>
      </c>
      <c r="C80" s="78">
        <f>SUM(C66:C77)</f>
        <v>244220</v>
      </c>
      <c r="D80" s="73"/>
      <c r="E80" s="73"/>
      <c r="F80" s="420"/>
      <c r="G80" s="415"/>
      <c r="H80" s="415"/>
      <c r="I80" s="415"/>
      <c r="J80" s="415"/>
      <c r="K80" s="415"/>
      <c r="L80" s="415"/>
      <c r="M80" s="415"/>
      <c r="N80" s="415"/>
      <c r="O80" s="415"/>
      <c r="P80" s="415"/>
      <c r="Q80" s="415"/>
      <c r="R80" s="415"/>
      <c r="S80" s="415"/>
      <c r="T80" s="415"/>
      <c r="U80" s="415"/>
      <c r="V80" s="415"/>
      <c r="W80" s="415"/>
      <c r="X80" s="415"/>
      <c r="Y80" s="68"/>
      <c r="Z80" s="415">
        <f>SUM(Z8:Z77)</f>
        <v>0</v>
      </c>
      <c r="AA80" s="68"/>
      <c r="AB80" s="68"/>
      <c r="AC80" s="68"/>
      <c r="AD80" s="68"/>
      <c r="AE80" s="68"/>
      <c r="AF80" s="68"/>
      <c r="AG80" s="68"/>
      <c r="AH80" s="68"/>
      <c r="AI80" s="68"/>
      <c r="AJ80" s="68"/>
      <c r="AK80" s="68"/>
      <c r="AL80" s="68"/>
      <c r="AM80" s="68"/>
      <c r="AN80" s="68"/>
      <c r="AO80" s="68"/>
      <c r="AP80" s="68"/>
      <c r="AQ80" s="68"/>
      <c r="AR80" s="68"/>
      <c r="AS80" s="68"/>
      <c r="AT80" s="68"/>
      <c r="AU80" s="68"/>
      <c r="AV80" s="68"/>
      <c r="AW80" s="68"/>
      <c r="AX80" s="68"/>
      <c r="AY80" s="68"/>
      <c r="AZ80" s="68"/>
      <c r="BA80" s="68"/>
      <c r="BB80" s="68"/>
      <c r="BC80" s="68"/>
      <c r="BD80" s="68"/>
      <c r="BE80" s="68"/>
      <c r="BF80" s="68"/>
      <c r="BG80" s="68"/>
      <c r="BH80" s="68"/>
      <c r="BI80" s="68"/>
      <c r="BJ80" s="68"/>
      <c r="BK80" s="68"/>
      <c r="BL80" s="68"/>
      <c r="BM80" s="68"/>
      <c r="BN80" s="68"/>
      <c r="BO80" s="68"/>
      <c r="BP80" s="68"/>
      <c r="BQ80" s="68"/>
      <c r="BR80" s="68"/>
      <c r="BS80" s="68"/>
      <c r="BT80" s="68"/>
      <c r="BU80" s="68"/>
      <c r="BV80" s="68"/>
      <c r="BW80" s="68"/>
      <c r="BX80" s="68"/>
      <c r="BY80" s="68"/>
      <c r="BZ80" s="68"/>
      <c r="CA80" s="68"/>
      <c r="CB80" s="68"/>
      <c r="CC80" s="68"/>
      <c r="CD80" s="68"/>
      <c r="CE80" s="68"/>
      <c r="CF80" s="68"/>
      <c r="CG80" s="68"/>
      <c r="CH80" s="68"/>
      <c r="CI80" s="68"/>
      <c r="CJ80" s="68"/>
      <c r="CK80" s="68"/>
      <c r="CL80" s="68"/>
      <c r="CM80" s="68"/>
      <c r="CN80" s="68"/>
      <c r="CO80" s="68"/>
      <c r="CP80" s="68"/>
      <c r="CQ80" s="68"/>
      <c r="CR80" s="68"/>
      <c r="CS80" s="68"/>
      <c r="CT80" s="68"/>
      <c r="CU80" s="68"/>
      <c r="CV80" s="68"/>
      <c r="CW80" s="68"/>
      <c r="CX80" s="68"/>
      <c r="CY80" s="68"/>
      <c r="CZ80" s="68"/>
      <c r="DA80" s="68"/>
      <c r="DB80" s="68"/>
      <c r="DC80" s="68"/>
      <c r="DD80" s="68"/>
      <c r="DE80" s="68"/>
      <c r="DF80" s="68"/>
      <c r="DG80" s="68"/>
      <c r="DH80" s="68"/>
      <c r="DI80" s="68"/>
      <c r="DJ80" s="68"/>
      <c r="DK80" s="68"/>
      <c r="DL80" s="68"/>
      <c r="DM80" s="68"/>
      <c r="DN80" s="68"/>
      <c r="DO80" s="68"/>
      <c r="DP80" s="68"/>
      <c r="DQ80" s="68"/>
    </row>
    <row r="81" spans="1:121" s="12" customFormat="1" ht="20.100000000000001" customHeight="1" x14ac:dyDescent="0.25">
      <c r="A81" s="417"/>
      <c r="B81" s="39"/>
      <c r="C81" s="22"/>
      <c r="D81" s="40"/>
      <c r="E81" s="40"/>
      <c r="F81" s="420"/>
      <c r="G81" s="415"/>
      <c r="H81" s="415"/>
      <c r="I81" s="415"/>
      <c r="J81" s="415"/>
      <c r="K81" s="415"/>
      <c r="L81" s="415"/>
      <c r="M81" s="415"/>
      <c r="N81" s="415"/>
      <c r="O81" s="415"/>
      <c r="P81" s="415"/>
      <c r="Q81" s="415"/>
      <c r="R81" s="415"/>
      <c r="S81" s="415"/>
      <c r="T81" s="415"/>
      <c r="U81" s="415"/>
      <c r="V81" s="415"/>
      <c r="W81" s="415"/>
      <c r="X81" s="415"/>
      <c r="Y81"/>
      <c r="Z81" s="415"/>
      <c r="AA81"/>
      <c r="AB81"/>
      <c r="AC81"/>
      <c r="AD81"/>
      <c r="AE81"/>
      <c r="AF81"/>
      <c r="AG81"/>
      <c r="AH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c r="BZ81"/>
      <c r="CA81"/>
      <c r="CB81"/>
      <c r="CC81"/>
      <c r="CD81"/>
      <c r="CE81"/>
      <c r="CF81"/>
      <c r="CG81"/>
      <c r="CH81"/>
      <c r="CI81"/>
      <c r="CJ81"/>
      <c r="CK81"/>
      <c r="CL81"/>
      <c r="CM81"/>
      <c r="CN81"/>
      <c r="CO81"/>
      <c r="CP81"/>
      <c r="CQ81"/>
      <c r="CR81"/>
      <c r="CS81"/>
      <c r="CT81"/>
      <c r="CU81"/>
      <c r="CV81"/>
      <c r="CW81"/>
      <c r="CX81"/>
      <c r="CY81"/>
      <c r="CZ81"/>
      <c r="DA81"/>
      <c r="DB81"/>
      <c r="DC81"/>
      <c r="DD81"/>
      <c r="DE81"/>
      <c r="DF81"/>
      <c r="DG81"/>
      <c r="DH81"/>
      <c r="DI81"/>
      <c r="DJ81"/>
      <c r="DK81"/>
      <c r="DL81"/>
      <c r="DM81"/>
      <c r="DN81"/>
      <c r="DO81"/>
      <c r="DP81"/>
      <c r="DQ81"/>
    </row>
    <row r="82" spans="1:121" s="12" customFormat="1" ht="20.100000000000001" customHeight="1" x14ac:dyDescent="0.25">
      <c r="A82" s="417"/>
      <c r="B82" s="418"/>
      <c r="C82" s="22"/>
      <c r="D82" s="418"/>
      <c r="E82" s="55"/>
      <c r="F82" s="420"/>
      <c r="G82" s="415"/>
      <c r="H82" s="415"/>
      <c r="I82" s="415"/>
      <c r="J82" s="415"/>
      <c r="K82" s="415"/>
      <c r="L82" s="415"/>
      <c r="M82" s="415"/>
      <c r="N82" s="415"/>
      <c r="O82" s="415"/>
      <c r="P82" s="415"/>
      <c r="Q82" s="415"/>
      <c r="R82" s="415"/>
      <c r="S82" s="415"/>
      <c r="T82" s="415"/>
      <c r="U82" s="415"/>
      <c r="V82" s="415"/>
      <c r="W82" s="415"/>
      <c r="X82" s="415"/>
      <c r="Y82"/>
      <c r="Z82" s="415"/>
      <c r="AA82"/>
      <c r="AB82"/>
      <c r="AC82"/>
      <c r="AD82"/>
      <c r="AE82"/>
      <c r="AF82"/>
      <c r="AG82"/>
      <c r="AH82"/>
      <c r="AI82"/>
      <c r="AJ82"/>
      <c r="AK82"/>
      <c r="AL82"/>
      <c r="AM82"/>
      <c r="AN82"/>
      <c r="AO82"/>
      <c r="AP82"/>
      <c r="AQ82"/>
      <c r="AR82"/>
      <c r="AS82"/>
      <c r="AT82"/>
      <c r="AU82"/>
      <c r="AV82"/>
      <c r="AW82"/>
      <c r="AX82"/>
      <c r="AY82"/>
      <c r="AZ82"/>
      <c r="BA82"/>
      <c r="BB82"/>
      <c r="BC82"/>
      <c r="BD82"/>
      <c r="BE82"/>
      <c r="BF82"/>
      <c r="BG82"/>
      <c r="BH82"/>
      <c r="BI82"/>
      <c r="BJ82"/>
      <c r="BK82"/>
      <c r="BL82"/>
      <c r="BM82"/>
      <c r="BN82"/>
      <c r="BO82"/>
      <c r="BP82"/>
      <c r="BQ82"/>
      <c r="BR82"/>
      <c r="BS82"/>
      <c r="BT82"/>
      <c r="BU82"/>
      <c r="BV82"/>
      <c r="BW82"/>
      <c r="BX82"/>
      <c r="BY82"/>
      <c r="BZ82"/>
      <c r="CA82"/>
      <c r="CB82"/>
      <c r="CC82"/>
      <c r="CD82"/>
      <c r="CE82"/>
      <c r="CF82"/>
      <c r="CG82"/>
      <c r="CH82"/>
      <c r="CI82"/>
      <c r="CJ82"/>
      <c r="CK82"/>
      <c r="CL82"/>
      <c r="CM82"/>
      <c r="CN82"/>
      <c r="CO82"/>
      <c r="CP82"/>
      <c r="CQ82"/>
      <c r="CR82"/>
      <c r="CS82"/>
      <c r="CT82"/>
      <c r="CU82"/>
      <c r="CV82"/>
      <c r="CW82"/>
      <c r="CX82"/>
      <c r="CY82"/>
      <c r="CZ82"/>
      <c r="DA82"/>
      <c r="DB82"/>
      <c r="DC82"/>
      <c r="DD82"/>
      <c r="DE82"/>
      <c r="DF82"/>
      <c r="DG82"/>
      <c r="DH82"/>
      <c r="DI82"/>
      <c r="DJ82"/>
      <c r="DK82"/>
      <c r="DL82"/>
      <c r="DM82"/>
      <c r="DN82"/>
      <c r="DO82"/>
      <c r="DP82"/>
      <c r="DQ82"/>
    </row>
    <row r="83" spans="1:121" s="12" customFormat="1" ht="20.100000000000001" customHeight="1" x14ac:dyDescent="0.25">
      <c r="A83" s="417"/>
      <c r="B83" s="418"/>
      <c r="C83" s="22"/>
      <c r="D83" s="419"/>
      <c r="E83" s="56"/>
      <c r="F83" s="420"/>
      <c r="G83" s="415"/>
      <c r="H83" s="415"/>
      <c r="I83" s="415"/>
      <c r="J83" s="415"/>
      <c r="K83" s="415"/>
      <c r="L83" s="415"/>
      <c r="M83" s="415"/>
      <c r="N83" s="415"/>
      <c r="O83" s="415"/>
      <c r="P83" s="415"/>
      <c r="Q83" s="415"/>
      <c r="R83" s="415"/>
      <c r="S83" s="415"/>
      <c r="T83" s="415"/>
      <c r="U83" s="415"/>
      <c r="V83" s="415"/>
      <c r="W83" s="415"/>
      <c r="X83" s="415"/>
      <c r="Y83"/>
      <c r="Z83" s="415"/>
      <c r="AA83"/>
      <c r="AB83"/>
      <c r="AC83"/>
      <c r="AD83"/>
      <c r="AE83"/>
      <c r="AF83"/>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c r="BW83"/>
      <c r="BX83"/>
      <c r="BY83"/>
      <c r="BZ83"/>
      <c r="CA83"/>
      <c r="CB83"/>
      <c r="CC83"/>
      <c r="CD83"/>
      <c r="CE83"/>
      <c r="CF83"/>
      <c r="CG83"/>
      <c r="CH83"/>
      <c r="CI83"/>
      <c r="CJ83"/>
      <c r="CK83"/>
      <c r="CL83"/>
      <c r="CM83"/>
      <c r="CN83"/>
      <c r="CO83"/>
      <c r="CP83"/>
      <c r="CQ83"/>
      <c r="CR83"/>
      <c r="CS83"/>
      <c r="CT83"/>
      <c r="CU83"/>
      <c r="CV83"/>
      <c r="CW83"/>
      <c r="CX83"/>
      <c r="CY83"/>
      <c r="CZ83"/>
      <c r="DA83"/>
      <c r="DB83"/>
      <c r="DC83"/>
      <c r="DD83"/>
      <c r="DE83"/>
      <c r="DF83"/>
      <c r="DG83"/>
      <c r="DH83"/>
      <c r="DI83"/>
      <c r="DJ83"/>
      <c r="DK83"/>
      <c r="DL83"/>
      <c r="DM83"/>
      <c r="DN83"/>
      <c r="DO83"/>
      <c r="DP83"/>
      <c r="DQ83"/>
    </row>
    <row r="84" spans="1:121" s="12" customFormat="1" ht="20.100000000000001" customHeight="1" x14ac:dyDescent="0.25">
      <c r="A84" s="417"/>
      <c r="B84" s="418"/>
      <c r="C84" s="22"/>
      <c r="D84" s="418"/>
      <c r="E84" s="55"/>
      <c r="F84" s="420"/>
      <c r="G84" s="415"/>
      <c r="H84" s="415"/>
      <c r="I84" s="415"/>
      <c r="J84" s="415"/>
      <c r="K84" s="415"/>
      <c r="L84" s="415"/>
      <c r="M84" s="415"/>
      <c r="N84" s="415"/>
      <c r="O84" s="415"/>
      <c r="P84" s="415"/>
      <c r="Q84" s="415"/>
      <c r="R84" s="415"/>
      <c r="S84" s="415"/>
      <c r="T84" s="415"/>
      <c r="U84" s="415"/>
      <c r="V84" s="415"/>
      <c r="W84" s="415"/>
      <c r="X84" s="415"/>
      <c r="Y84"/>
      <c r="Z84" s="415"/>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c r="CM84"/>
      <c r="CN84"/>
      <c r="CO84"/>
      <c r="CP84"/>
      <c r="CQ84"/>
      <c r="CR84"/>
      <c r="CS84"/>
      <c r="CT84"/>
      <c r="CU84"/>
      <c r="CV84"/>
      <c r="CW84"/>
      <c r="CX84"/>
      <c r="CY84"/>
      <c r="CZ84"/>
      <c r="DA84"/>
      <c r="DB84"/>
      <c r="DC84"/>
      <c r="DD84"/>
      <c r="DE84"/>
      <c r="DF84"/>
      <c r="DG84"/>
      <c r="DH84"/>
      <c r="DI84"/>
      <c r="DJ84"/>
      <c r="DK84"/>
      <c r="DL84"/>
      <c r="DM84"/>
      <c r="DN84"/>
      <c r="DO84"/>
      <c r="DP84"/>
      <c r="DQ84"/>
    </row>
    <row r="85" spans="1:121" s="12" customFormat="1" ht="20.100000000000001" customHeight="1" x14ac:dyDescent="0.25">
      <c r="A85" s="417"/>
      <c r="B85" s="418"/>
      <c r="C85" s="22"/>
      <c r="D85" s="419"/>
      <c r="E85" s="56"/>
      <c r="F85" s="420"/>
      <c r="G85" s="415"/>
      <c r="H85" s="415"/>
      <c r="I85" s="415"/>
      <c r="J85" s="415"/>
      <c r="K85" s="415"/>
      <c r="L85" s="415"/>
      <c r="M85" s="415"/>
      <c r="N85" s="415"/>
      <c r="O85" s="415"/>
      <c r="P85" s="415"/>
      <c r="Q85" s="415"/>
      <c r="R85" s="415"/>
      <c r="S85" s="415"/>
      <c r="T85" s="415"/>
      <c r="U85" s="415"/>
      <c r="V85" s="415"/>
      <c r="W85" s="415"/>
      <c r="X85" s="415"/>
      <c r="Y85"/>
      <c r="Z85" s="415"/>
      <c r="AA85"/>
      <c r="AB85"/>
      <c r="AC85"/>
      <c r="AD85"/>
      <c r="AE85"/>
      <c r="AF85"/>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c r="BZ85"/>
      <c r="CA85"/>
      <c r="CB85"/>
      <c r="CC85"/>
      <c r="CD85"/>
      <c r="CE85"/>
      <c r="CF85"/>
      <c r="CG85"/>
      <c r="CH85"/>
      <c r="CI85"/>
      <c r="CJ85"/>
      <c r="CK85"/>
      <c r="CL85"/>
      <c r="CM85"/>
      <c r="CN85"/>
      <c r="CO85"/>
      <c r="CP85"/>
      <c r="CQ85"/>
      <c r="CR85"/>
      <c r="CS85"/>
      <c r="CT85"/>
      <c r="CU85"/>
      <c r="CV85"/>
      <c r="CW85"/>
      <c r="CX85"/>
      <c r="CY85"/>
      <c r="CZ85"/>
      <c r="DA85"/>
      <c r="DB85"/>
      <c r="DC85"/>
      <c r="DD85"/>
      <c r="DE85"/>
      <c r="DF85"/>
      <c r="DG85"/>
      <c r="DH85"/>
      <c r="DI85"/>
      <c r="DJ85"/>
      <c r="DK85"/>
      <c r="DL85"/>
      <c r="DM85"/>
      <c r="DN85"/>
      <c r="DO85"/>
      <c r="DP85"/>
      <c r="DQ85"/>
    </row>
    <row r="86" spans="1:121" s="12" customFormat="1" ht="20.100000000000001" customHeight="1" x14ac:dyDescent="0.25">
      <c r="A86" s="417"/>
      <c r="B86" s="418"/>
      <c r="C86" s="22"/>
      <c r="D86" s="418"/>
      <c r="E86" s="55"/>
      <c r="F86" s="420"/>
      <c r="G86" s="415"/>
      <c r="H86" s="415"/>
      <c r="I86" s="415"/>
      <c r="J86" s="415"/>
      <c r="K86" s="415"/>
      <c r="L86" s="415"/>
      <c r="M86" s="415"/>
      <c r="N86" s="415"/>
      <c r="O86" s="415"/>
      <c r="P86" s="415"/>
      <c r="Q86" s="415"/>
      <c r="R86" s="415"/>
      <c r="S86" s="415"/>
      <c r="T86" s="415"/>
      <c r="U86" s="415"/>
      <c r="V86" s="415"/>
      <c r="W86" s="415"/>
      <c r="X86" s="415"/>
      <c r="Y86"/>
      <c r="Z86" s="415"/>
      <c r="AA86"/>
      <c r="AB86"/>
      <c r="AC86"/>
      <c r="AD86"/>
      <c r="AE86"/>
      <c r="AF86"/>
      <c r="AG86"/>
      <c r="AH86"/>
      <c r="AI86"/>
      <c r="AJ86"/>
      <c r="AK86"/>
      <c r="AL86"/>
      <c r="AM86"/>
      <c r="AN86"/>
      <c r="AO86"/>
      <c r="AP86"/>
      <c r="AQ86"/>
      <c r="AR86"/>
      <c r="AS86"/>
      <c r="AT86"/>
      <c r="AU86"/>
      <c r="AV86"/>
      <c r="AW86"/>
      <c r="AX86"/>
      <c r="AY86"/>
      <c r="AZ86"/>
      <c r="BA86"/>
      <c r="BB86"/>
      <c r="BC86"/>
      <c r="BD86"/>
      <c r="BE86"/>
      <c r="BF86"/>
      <c r="BG86"/>
      <c r="BH86"/>
      <c r="BI86"/>
      <c r="BJ86"/>
      <c r="BK86"/>
      <c r="BL86"/>
      <c r="BM86"/>
      <c r="BN86"/>
      <c r="BO86"/>
      <c r="BP86"/>
      <c r="BQ86"/>
      <c r="BR86"/>
      <c r="BS86"/>
      <c r="BT86"/>
      <c r="BU86"/>
      <c r="BV86"/>
      <c r="BW86"/>
      <c r="BX86"/>
      <c r="BY86"/>
      <c r="BZ86"/>
      <c r="CA86"/>
      <c r="CB86"/>
      <c r="CC86"/>
      <c r="CD86"/>
      <c r="CE86"/>
      <c r="CF86"/>
      <c r="CG86"/>
      <c r="CH86"/>
      <c r="CI86"/>
      <c r="CJ86"/>
      <c r="CK86"/>
      <c r="CL86"/>
      <c r="CM86"/>
      <c r="CN86"/>
      <c r="CO86"/>
      <c r="CP86"/>
      <c r="CQ86"/>
      <c r="CR86"/>
      <c r="CS86"/>
      <c r="CT86"/>
      <c r="CU86"/>
      <c r="CV86"/>
      <c r="CW86"/>
      <c r="CX86"/>
      <c r="CY86"/>
      <c r="CZ86"/>
      <c r="DA86"/>
      <c r="DB86"/>
      <c r="DC86"/>
      <c r="DD86"/>
      <c r="DE86"/>
      <c r="DF86"/>
      <c r="DG86"/>
      <c r="DH86"/>
      <c r="DI86"/>
      <c r="DJ86"/>
      <c r="DK86"/>
      <c r="DL86"/>
      <c r="DM86"/>
      <c r="DN86"/>
      <c r="DO86"/>
      <c r="DP86"/>
      <c r="DQ86"/>
    </row>
    <row r="87" spans="1:121" s="12" customFormat="1" ht="20.100000000000001" customHeight="1" x14ac:dyDescent="0.25">
      <c r="A87" s="417"/>
      <c r="B87" s="418"/>
      <c r="C87" s="22"/>
      <c r="D87" s="419"/>
      <c r="E87" s="56"/>
      <c r="F87" s="420"/>
      <c r="G87" s="415"/>
      <c r="H87" s="415"/>
      <c r="I87" s="415"/>
      <c r="J87" s="415"/>
      <c r="K87" s="415"/>
      <c r="L87" s="415"/>
      <c r="M87" s="415"/>
      <c r="N87" s="415"/>
      <c r="O87" s="415"/>
      <c r="P87" s="415"/>
      <c r="Q87" s="415"/>
      <c r="R87" s="415"/>
      <c r="S87" s="415"/>
      <c r="T87" s="415"/>
      <c r="U87" s="415"/>
      <c r="V87" s="415"/>
      <c r="W87" s="415"/>
      <c r="X87" s="415"/>
      <c r="Y87"/>
      <c r="Z87" s="415"/>
      <c r="AA87"/>
      <c r="AB87"/>
      <c r="AC87"/>
      <c r="AD87"/>
      <c r="AE87"/>
      <c r="AF87"/>
      <c r="AG87"/>
      <c r="AH87"/>
      <c r="AI87"/>
      <c r="AJ87"/>
      <c r="AK87"/>
      <c r="AL87"/>
      <c r="AM87"/>
      <c r="AN87"/>
      <c r="AO87"/>
      <c r="AP87"/>
      <c r="AQ87"/>
      <c r="AR87"/>
      <c r="AS87"/>
      <c r="AT87"/>
      <c r="AU87"/>
      <c r="AV87"/>
      <c r="AW87"/>
      <c r="AX87"/>
      <c r="AY87"/>
      <c r="AZ87"/>
      <c r="BA87"/>
      <c r="BB87"/>
      <c r="BC87"/>
      <c r="BD87"/>
      <c r="BE87"/>
      <c r="BF87"/>
      <c r="BG87"/>
      <c r="BH87"/>
      <c r="BI87"/>
      <c r="BJ87"/>
      <c r="BK87"/>
      <c r="BL87"/>
      <c r="BM87"/>
      <c r="BN87"/>
      <c r="BO87"/>
      <c r="BP87"/>
      <c r="BQ87"/>
      <c r="BR87"/>
      <c r="BS87"/>
      <c r="BT87"/>
      <c r="BU87"/>
      <c r="BV87"/>
      <c r="BW87"/>
      <c r="BX87"/>
      <c r="BY87"/>
      <c r="BZ87"/>
      <c r="CA87"/>
      <c r="CB87"/>
      <c r="CC87"/>
      <c r="CD87"/>
      <c r="CE87"/>
      <c r="CF87"/>
      <c r="CG87"/>
      <c r="CH87"/>
      <c r="CI87"/>
      <c r="CJ87"/>
      <c r="CK87"/>
      <c r="CL87"/>
      <c r="CM87"/>
      <c r="CN87"/>
      <c r="CO87"/>
      <c r="CP87"/>
      <c r="CQ87"/>
      <c r="CR87"/>
      <c r="CS87"/>
      <c r="CT87"/>
      <c r="CU87"/>
      <c r="CV87"/>
      <c r="CW87"/>
      <c r="CX87"/>
      <c r="CY87"/>
      <c r="CZ87"/>
      <c r="DA87"/>
      <c r="DB87"/>
      <c r="DC87"/>
      <c r="DD87"/>
      <c r="DE87"/>
      <c r="DF87"/>
      <c r="DG87"/>
      <c r="DH87"/>
      <c r="DI87"/>
      <c r="DJ87"/>
      <c r="DK87"/>
      <c r="DL87"/>
      <c r="DM87"/>
      <c r="DN87"/>
      <c r="DO87"/>
      <c r="DP87"/>
      <c r="DQ87"/>
    </row>
    <row r="88" spans="1:121" s="12" customFormat="1" ht="20.100000000000001" customHeight="1" x14ac:dyDescent="0.25">
      <c r="A88" s="417"/>
      <c r="B88" s="418"/>
      <c r="C88" s="22"/>
      <c r="D88" s="418"/>
      <c r="E88" s="55"/>
      <c r="F88" s="420"/>
      <c r="G88" s="415"/>
      <c r="H88" s="415"/>
      <c r="I88" s="415"/>
      <c r="J88" s="415"/>
      <c r="K88" s="415"/>
      <c r="L88" s="415"/>
      <c r="M88" s="415"/>
      <c r="N88" s="415"/>
      <c r="O88" s="415"/>
      <c r="P88" s="415"/>
      <c r="Q88" s="415"/>
      <c r="R88" s="415"/>
      <c r="S88" s="415"/>
      <c r="T88" s="415"/>
      <c r="U88" s="415"/>
      <c r="V88" s="415"/>
      <c r="W88" s="415"/>
      <c r="X88" s="415"/>
      <c r="Y88"/>
      <c r="Z88" s="415"/>
      <c r="AA88"/>
      <c r="AB88"/>
      <c r="AC88"/>
      <c r="AD88"/>
      <c r="AE88"/>
      <c r="AF88"/>
      <c r="AG88"/>
      <c r="AH88"/>
      <c r="AI88"/>
      <c r="AJ88"/>
      <c r="AK88"/>
      <c r="AL88"/>
      <c r="AM88"/>
      <c r="AN88"/>
      <c r="AO88"/>
      <c r="AP88"/>
      <c r="AQ88"/>
      <c r="AR88"/>
      <c r="AS88"/>
      <c r="AT88"/>
      <c r="AU88"/>
      <c r="AV88"/>
      <c r="AW88"/>
      <c r="AX88"/>
      <c r="AY88"/>
      <c r="AZ88"/>
      <c r="BA88"/>
      <c r="BB88"/>
      <c r="BC88"/>
      <c r="BD88"/>
      <c r="BE88"/>
      <c r="BF88"/>
      <c r="BG88"/>
      <c r="BH88"/>
      <c r="BI88"/>
      <c r="BJ88"/>
      <c r="BK88"/>
      <c r="BL88"/>
      <c r="BM88"/>
      <c r="BN88"/>
      <c r="BO88"/>
      <c r="BP88"/>
      <c r="BQ88"/>
      <c r="BR88"/>
      <c r="BS88"/>
      <c r="BT88"/>
      <c r="BU88"/>
      <c r="BV88"/>
      <c r="BW88"/>
      <c r="BX88"/>
      <c r="BY88"/>
      <c r="BZ88"/>
      <c r="CA88"/>
      <c r="CB88"/>
      <c r="CC88"/>
      <c r="CD88"/>
      <c r="CE88"/>
      <c r="CF88"/>
      <c r="CG88"/>
      <c r="CH88"/>
      <c r="CI88"/>
      <c r="CJ88"/>
      <c r="CK88"/>
      <c r="CL88"/>
      <c r="CM88"/>
      <c r="CN88"/>
      <c r="CO88"/>
      <c r="CP88"/>
      <c r="CQ88"/>
      <c r="CR88"/>
      <c r="CS88"/>
      <c r="CT88"/>
      <c r="CU88"/>
      <c r="CV88"/>
      <c r="CW88"/>
      <c r="CX88"/>
      <c r="CY88"/>
      <c r="CZ88"/>
      <c r="DA88"/>
      <c r="DB88"/>
      <c r="DC88"/>
      <c r="DD88"/>
      <c r="DE88"/>
      <c r="DF88"/>
      <c r="DG88"/>
      <c r="DH88"/>
      <c r="DI88"/>
      <c r="DJ88"/>
      <c r="DK88"/>
      <c r="DL88"/>
      <c r="DM88"/>
      <c r="DN88"/>
      <c r="DO88"/>
      <c r="DP88"/>
      <c r="DQ88"/>
    </row>
    <row r="89" spans="1:121" s="12" customFormat="1" ht="20.100000000000001" customHeight="1" x14ac:dyDescent="0.25">
      <c r="A89" s="417"/>
      <c r="B89" s="418"/>
      <c r="C89" s="22"/>
      <c r="D89" s="419"/>
      <c r="E89" s="56"/>
      <c r="F89" s="420"/>
      <c r="G89" s="415"/>
      <c r="H89" s="415"/>
      <c r="I89" s="415"/>
      <c r="J89" s="415"/>
      <c r="K89" s="415"/>
      <c r="L89" s="415"/>
      <c r="M89" s="415"/>
      <c r="N89" s="415"/>
      <c r="O89" s="415"/>
      <c r="P89" s="415"/>
      <c r="Q89" s="415"/>
      <c r="R89" s="415"/>
      <c r="S89" s="415"/>
      <c r="T89" s="415"/>
      <c r="U89" s="415"/>
      <c r="V89" s="415"/>
      <c r="W89" s="415"/>
      <c r="X89" s="415"/>
      <c r="Y89"/>
      <c r="Z89" s="415"/>
      <c r="AA89"/>
      <c r="AB89"/>
      <c r="AC89"/>
      <c r="AD89"/>
      <c r="AE89"/>
      <c r="AF89"/>
      <c r="AG89"/>
      <c r="AH89"/>
      <c r="AI89"/>
      <c r="AJ89"/>
      <c r="AK89"/>
      <c r="AL89"/>
      <c r="AM89"/>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c r="BW89"/>
      <c r="BX89"/>
      <c r="BY89"/>
      <c r="BZ89"/>
      <c r="CA89"/>
      <c r="CB89"/>
      <c r="CC89"/>
      <c r="CD89"/>
      <c r="CE89"/>
      <c r="CF89"/>
      <c r="CG89"/>
      <c r="CH89"/>
      <c r="CI89"/>
      <c r="CJ89"/>
      <c r="CK89"/>
      <c r="CL89"/>
      <c r="CM89"/>
      <c r="CN89"/>
      <c r="CO89"/>
      <c r="CP89"/>
      <c r="CQ89"/>
      <c r="CR89"/>
      <c r="CS89"/>
      <c r="CT89"/>
      <c r="CU89"/>
      <c r="CV89"/>
      <c r="CW89"/>
      <c r="CX89"/>
      <c r="CY89"/>
      <c r="CZ89"/>
      <c r="DA89"/>
      <c r="DB89"/>
      <c r="DC89"/>
      <c r="DD89"/>
      <c r="DE89"/>
      <c r="DF89"/>
      <c r="DG89"/>
      <c r="DH89"/>
      <c r="DI89"/>
      <c r="DJ89"/>
      <c r="DK89"/>
      <c r="DL89"/>
      <c r="DM89"/>
      <c r="DN89"/>
      <c r="DO89"/>
      <c r="DP89"/>
      <c r="DQ89"/>
    </row>
    <row r="90" spans="1:121" s="12" customFormat="1" ht="20.100000000000001" customHeight="1" x14ac:dyDescent="0.25">
      <c r="A90" s="417"/>
      <c r="B90" s="418"/>
      <c r="C90" s="22"/>
      <c r="D90" s="418"/>
      <c r="E90" s="55"/>
      <c r="F90" s="420"/>
      <c r="G90" s="415"/>
      <c r="H90" s="415"/>
      <c r="I90" s="415"/>
      <c r="J90" s="415"/>
      <c r="K90" s="415"/>
      <c r="L90" s="415"/>
      <c r="M90" s="415"/>
      <c r="N90" s="415"/>
      <c r="O90" s="415"/>
      <c r="P90" s="415"/>
      <c r="Q90" s="415"/>
      <c r="R90" s="415"/>
      <c r="S90" s="415"/>
      <c r="T90" s="415"/>
      <c r="U90" s="415"/>
      <c r="V90" s="415"/>
      <c r="W90" s="415"/>
      <c r="X90" s="415"/>
      <c r="Y90"/>
      <c r="Z90" s="415"/>
      <c r="AA90"/>
      <c r="AB90"/>
      <c r="AC90"/>
      <c r="AD90"/>
      <c r="AE90"/>
      <c r="AF90"/>
      <c r="AG90"/>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c r="BZ90"/>
      <c r="CA90"/>
      <c r="CB90"/>
      <c r="CC90"/>
      <c r="CD90"/>
      <c r="CE90"/>
      <c r="CF90"/>
      <c r="CG90"/>
      <c r="CH90"/>
      <c r="CI90"/>
      <c r="CJ90"/>
      <c r="CK90"/>
      <c r="CL90"/>
      <c r="CM90"/>
      <c r="CN90"/>
      <c r="CO90"/>
      <c r="CP90"/>
      <c r="CQ90"/>
      <c r="CR90"/>
      <c r="CS90"/>
      <c r="CT90"/>
      <c r="CU90"/>
      <c r="CV90"/>
      <c r="CW90"/>
      <c r="CX90"/>
      <c r="CY90"/>
      <c r="CZ90"/>
      <c r="DA90"/>
      <c r="DB90"/>
      <c r="DC90"/>
      <c r="DD90"/>
      <c r="DE90"/>
      <c r="DF90"/>
      <c r="DG90"/>
      <c r="DH90"/>
      <c r="DI90"/>
      <c r="DJ90"/>
      <c r="DK90"/>
      <c r="DL90"/>
      <c r="DM90"/>
      <c r="DN90"/>
      <c r="DO90"/>
      <c r="DP90"/>
      <c r="DQ90"/>
    </row>
    <row r="91" spans="1:121" s="12" customFormat="1" ht="20.100000000000001" customHeight="1" x14ac:dyDescent="0.25">
      <c r="A91" s="417"/>
      <c r="B91" s="418"/>
      <c r="C91" s="22"/>
      <c r="D91" s="419"/>
      <c r="E91" s="56"/>
      <c r="F91" s="420"/>
      <c r="G91" s="415"/>
      <c r="H91" s="415"/>
      <c r="I91" s="415"/>
      <c r="J91" s="415"/>
      <c r="K91" s="415"/>
      <c r="L91" s="415"/>
      <c r="M91" s="415"/>
      <c r="N91" s="415"/>
      <c r="O91" s="415"/>
      <c r="P91" s="415"/>
      <c r="Q91" s="415"/>
      <c r="R91" s="415"/>
      <c r="S91" s="415"/>
      <c r="T91" s="415"/>
      <c r="U91" s="415"/>
      <c r="V91" s="415"/>
      <c r="W91" s="415"/>
      <c r="X91" s="415"/>
      <c r="Y91"/>
      <c r="Z91" s="415"/>
      <c r="AA91"/>
      <c r="AB91"/>
      <c r="AC91"/>
      <c r="AD91"/>
      <c r="AE91"/>
      <c r="AF91"/>
      <c r="AG91"/>
      <c r="AH91"/>
      <c r="AI91"/>
      <c r="AJ91"/>
      <c r="AK91"/>
      <c r="AL91"/>
      <c r="AM91"/>
      <c r="AN91"/>
      <c r="AO91"/>
      <c r="AP91"/>
      <c r="AQ91"/>
      <c r="AR91"/>
      <c r="AS91"/>
      <c r="AT91"/>
      <c r="AU91"/>
      <c r="AV91"/>
      <c r="AW91"/>
      <c r="AX91"/>
      <c r="AY91"/>
      <c r="AZ91"/>
      <c r="BA91"/>
      <c r="BB91"/>
      <c r="BC91"/>
      <c r="BD91"/>
      <c r="BE91"/>
      <c r="BF91"/>
      <c r="BG91"/>
      <c r="BH91"/>
      <c r="BI91"/>
      <c r="BJ91"/>
      <c r="BK91"/>
      <c r="BL91"/>
      <c r="BM91"/>
      <c r="BN91"/>
      <c r="BO91"/>
      <c r="BP91"/>
      <c r="BQ91"/>
      <c r="BR91"/>
      <c r="BS91"/>
      <c r="BT91"/>
      <c r="BU91"/>
      <c r="BV91"/>
      <c r="BW91"/>
      <c r="BX91"/>
      <c r="BY91"/>
      <c r="BZ91"/>
      <c r="CA91"/>
      <c r="CB91"/>
      <c r="CC91"/>
      <c r="CD91"/>
      <c r="CE91"/>
      <c r="CF91"/>
      <c r="CG91"/>
      <c r="CH91"/>
      <c r="CI91"/>
      <c r="CJ91"/>
      <c r="CK91"/>
      <c r="CL91"/>
      <c r="CM91"/>
      <c r="CN91"/>
      <c r="CO91"/>
      <c r="CP91"/>
      <c r="CQ91"/>
      <c r="CR91"/>
      <c r="CS91"/>
      <c r="CT91"/>
      <c r="CU91"/>
      <c r="CV91"/>
      <c r="CW91"/>
      <c r="CX91"/>
      <c r="CY91"/>
      <c r="CZ91"/>
      <c r="DA91"/>
      <c r="DB91"/>
      <c r="DC91"/>
      <c r="DD91"/>
      <c r="DE91"/>
      <c r="DF91"/>
      <c r="DG91"/>
      <c r="DH91"/>
      <c r="DI91"/>
      <c r="DJ91"/>
      <c r="DK91"/>
      <c r="DL91"/>
      <c r="DM91"/>
      <c r="DN91"/>
      <c r="DO91"/>
      <c r="DP91"/>
      <c r="DQ91"/>
    </row>
    <row r="92" spans="1:121" s="12" customFormat="1" ht="20.100000000000001" customHeight="1" x14ac:dyDescent="0.25">
      <c r="A92" s="417"/>
      <c r="B92" s="418"/>
      <c r="C92" s="22"/>
      <c r="D92" s="418"/>
      <c r="E92" s="55"/>
      <c r="F92" s="420"/>
      <c r="G92" s="415"/>
      <c r="H92" s="415"/>
      <c r="I92" s="415"/>
      <c r="J92" s="415"/>
      <c r="K92" s="415"/>
      <c r="L92" s="415"/>
      <c r="M92" s="415"/>
      <c r="N92" s="415"/>
      <c r="O92" s="415"/>
      <c r="P92" s="415"/>
      <c r="Q92" s="415"/>
      <c r="R92" s="415"/>
      <c r="S92" s="415"/>
      <c r="T92" s="415"/>
      <c r="U92" s="415"/>
      <c r="V92" s="415"/>
      <c r="W92" s="415"/>
      <c r="X92" s="415"/>
      <c r="Y92"/>
      <c r="Z92" s="415"/>
      <c r="AA92"/>
      <c r="AB92"/>
      <c r="AC92"/>
      <c r="AD92"/>
      <c r="AE92"/>
      <c r="AF92"/>
      <c r="AG92"/>
      <c r="AH92"/>
      <c r="AI92"/>
      <c r="AJ92"/>
      <c r="AK92"/>
      <c r="AL92"/>
      <c r="AM92"/>
      <c r="AN92"/>
      <c r="AO92"/>
      <c r="AP92"/>
      <c r="AQ92"/>
      <c r="AR92"/>
      <c r="AS92"/>
      <c r="AT92"/>
      <c r="AU92"/>
      <c r="AV92"/>
      <c r="AW92"/>
      <c r="AX92"/>
      <c r="AY92"/>
      <c r="AZ92"/>
      <c r="BA92"/>
      <c r="BB92"/>
      <c r="BC92"/>
      <c r="BD92"/>
      <c r="BE92"/>
      <c r="BF92"/>
      <c r="BG92"/>
      <c r="BH92"/>
      <c r="BI92"/>
      <c r="BJ92"/>
      <c r="BK92"/>
      <c r="BL92"/>
      <c r="BM92"/>
      <c r="BN92"/>
      <c r="BO92"/>
      <c r="BP92"/>
      <c r="BQ92"/>
      <c r="BR92"/>
      <c r="BS92"/>
      <c r="BT92"/>
      <c r="BU92"/>
      <c r="BV92"/>
      <c r="BW92"/>
      <c r="BX92"/>
      <c r="BY92"/>
      <c r="BZ92"/>
      <c r="CA92"/>
      <c r="CB92"/>
      <c r="CC92"/>
      <c r="CD92"/>
      <c r="CE92"/>
      <c r="CF92"/>
      <c r="CG92"/>
      <c r="CH92"/>
      <c r="CI92"/>
      <c r="CJ92"/>
      <c r="CK92"/>
      <c r="CL92"/>
      <c r="CM92"/>
      <c r="CN92"/>
      <c r="CO92"/>
      <c r="CP92"/>
      <c r="CQ92"/>
      <c r="CR92"/>
      <c r="CS92"/>
      <c r="CT92"/>
      <c r="CU92"/>
      <c r="CV92"/>
      <c r="CW92"/>
      <c r="CX92"/>
      <c r="CY92"/>
      <c r="CZ92"/>
      <c r="DA92"/>
      <c r="DB92"/>
      <c r="DC92"/>
      <c r="DD92"/>
      <c r="DE92"/>
      <c r="DF92"/>
      <c r="DG92"/>
      <c r="DH92"/>
      <c r="DI92"/>
      <c r="DJ92"/>
      <c r="DK92"/>
      <c r="DL92"/>
      <c r="DM92"/>
      <c r="DN92"/>
      <c r="DO92"/>
      <c r="DP92"/>
      <c r="DQ92"/>
    </row>
    <row r="93" spans="1:121" s="12" customFormat="1" ht="20.100000000000001" customHeight="1" x14ac:dyDescent="0.25">
      <c r="A93" s="417"/>
      <c r="B93" s="418"/>
      <c r="C93" s="22"/>
      <c r="D93" s="419"/>
      <c r="E93" s="56"/>
      <c r="F93" s="420"/>
      <c r="G93" s="415"/>
      <c r="H93" s="415"/>
      <c r="I93" s="415"/>
      <c r="J93" s="415"/>
      <c r="K93" s="415"/>
      <c r="L93" s="415"/>
      <c r="M93" s="415"/>
      <c r="N93" s="415"/>
      <c r="O93" s="415"/>
      <c r="P93" s="415"/>
      <c r="Q93" s="415"/>
      <c r="R93" s="415"/>
      <c r="S93" s="415"/>
      <c r="T93" s="415"/>
      <c r="U93" s="415"/>
      <c r="V93" s="415"/>
      <c r="W93" s="415"/>
      <c r="X93" s="415"/>
      <c r="Y93"/>
      <c r="Z93" s="415"/>
      <c r="AA93"/>
      <c r="AB93"/>
      <c r="AC93"/>
      <c r="AD93"/>
      <c r="AE93"/>
      <c r="AF93"/>
      <c r="AG93"/>
      <c r="AH93"/>
      <c r="AI93"/>
      <c r="AJ93"/>
      <c r="AK93"/>
      <c r="AL93"/>
      <c r="AM93"/>
      <c r="AN93"/>
      <c r="AO93"/>
      <c r="AP93"/>
      <c r="AQ93"/>
      <c r="AR93"/>
      <c r="AS93"/>
      <c r="AT93"/>
      <c r="AU93"/>
      <c r="AV93"/>
      <c r="AW93"/>
      <c r="AX93"/>
      <c r="AY93"/>
      <c r="AZ93"/>
      <c r="BA93"/>
      <c r="BB93"/>
      <c r="BC93"/>
      <c r="BD93"/>
      <c r="BE93"/>
      <c r="BF93"/>
      <c r="BG93"/>
      <c r="BH93"/>
      <c r="BI93"/>
      <c r="BJ93"/>
      <c r="BK93"/>
      <c r="BL93"/>
      <c r="BM93"/>
      <c r="BN93"/>
      <c r="BO93"/>
      <c r="BP93"/>
      <c r="BQ93"/>
      <c r="BR93"/>
      <c r="BS93"/>
      <c r="BT93"/>
      <c r="BU93"/>
      <c r="BV93"/>
      <c r="BW93"/>
      <c r="BX93"/>
      <c r="BY93"/>
      <c r="BZ93"/>
      <c r="CA93"/>
      <c r="CB93"/>
      <c r="CC93"/>
      <c r="CD93"/>
      <c r="CE93"/>
      <c r="CF93"/>
      <c r="CG93"/>
      <c r="CH93"/>
      <c r="CI93"/>
      <c r="CJ93"/>
      <c r="CK93"/>
      <c r="CL93"/>
      <c r="CM93"/>
      <c r="CN93"/>
      <c r="CO93"/>
      <c r="CP93"/>
      <c r="CQ93"/>
      <c r="CR93"/>
      <c r="CS93"/>
      <c r="CT93"/>
      <c r="CU93"/>
      <c r="CV93"/>
      <c r="CW93"/>
      <c r="CX93"/>
      <c r="CY93"/>
      <c r="CZ93"/>
      <c r="DA93"/>
      <c r="DB93"/>
      <c r="DC93"/>
      <c r="DD93"/>
      <c r="DE93"/>
      <c r="DF93"/>
      <c r="DG93"/>
      <c r="DH93"/>
      <c r="DI93"/>
      <c r="DJ93"/>
      <c r="DK93"/>
      <c r="DL93"/>
      <c r="DM93"/>
      <c r="DN93"/>
      <c r="DO93"/>
      <c r="DP93"/>
      <c r="DQ93"/>
    </row>
    <row r="94" spans="1:121" s="12" customFormat="1" ht="20.100000000000001" customHeight="1" x14ac:dyDescent="0.25">
      <c r="A94" s="423"/>
      <c r="B94" s="418"/>
      <c r="C94" s="22"/>
      <c r="D94" s="418"/>
      <c r="E94" s="55"/>
      <c r="F94" s="420"/>
      <c r="G94" s="415"/>
      <c r="H94" s="415"/>
      <c r="I94" s="415"/>
      <c r="J94" s="415"/>
      <c r="K94" s="415"/>
      <c r="L94" s="415"/>
      <c r="M94" s="415"/>
      <c r="N94" s="415"/>
      <c r="O94" s="415"/>
      <c r="P94" s="415"/>
      <c r="Q94" s="415"/>
      <c r="R94" s="415"/>
      <c r="S94" s="415"/>
      <c r="T94" s="415"/>
      <c r="U94" s="415"/>
      <c r="V94" s="415"/>
      <c r="W94" s="415"/>
      <c r="X94" s="415"/>
      <c r="Y94"/>
      <c r="Z94" s="415"/>
      <c r="AA94"/>
      <c r="AB94"/>
      <c r="AC94"/>
      <c r="AD94"/>
      <c r="AE94"/>
      <c r="AF94"/>
      <c r="AG94"/>
      <c r="AH94"/>
      <c r="AI94"/>
      <c r="AJ94"/>
      <c r="AK94"/>
      <c r="AL94"/>
      <c r="AM94"/>
      <c r="AN94"/>
      <c r="AO94"/>
      <c r="AP94"/>
      <c r="AQ94"/>
      <c r="AR94"/>
      <c r="AS94"/>
      <c r="AT94"/>
      <c r="AU94"/>
      <c r="AV94"/>
      <c r="AW94"/>
      <c r="AX94"/>
      <c r="AY94"/>
      <c r="AZ94"/>
      <c r="BA94"/>
      <c r="BB94"/>
      <c r="BC94"/>
      <c r="BD94"/>
      <c r="BE94"/>
      <c r="BF94"/>
      <c r="BG94"/>
      <c r="BH94"/>
      <c r="BI94"/>
      <c r="BJ94"/>
      <c r="BK94"/>
      <c r="BL94"/>
      <c r="BM94"/>
      <c r="BN94"/>
      <c r="BO94"/>
      <c r="BP94"/>
      <c r="BQ94"/>
      <c r="BR94"/>
      <c r="BS94"/>
      <c r="BT94"/>
      <c r="BU94"/>
      <c r="BV94"/>
      <c r="BW94"/>
      <c r="BX94"/>
      <c r="BY94"/>
      <c r="BZ94"/>
      <c r="CA94"/>
      <c r="CB94"/>
      <c r="CC94"/>
      <c r="CD94"/>
      <c r="CE94"/>
      <c r="CF94"/>
      <c r="CG94"/>
      <c r="CH94"/>
      <c r="CI94"/>
      <c r="CJ94"/>
      <c r="CK94"/>
      <c r="CL94"/>
      <c r="CM94"/>
      <c r="CN94"/>
      <c r="CO94"/>
      <c r="CP94"/>
      <c r="CQ94"/>
      <c r="CR94"/>
      <c r="CS94"/>
      <c r="CT94"/>
      <c r="CU94"/>
      <c r="CV94"/>
      <c r="CW94"/>
      <c r="CX94"/>
      <c r="CY94"/>
      <c r="CZ94"/>
      <c r="DA94"/>
      <c r="DB94"/>
      <c r="DC94"/>
      <c r="DD94"/>
      <c r="DE94"/>
      <c r="DF94"/>
      <c r="DG94"/>
      <c r="DH94"/>
      <c r="DI94"/>
      <c r="DJ94"/>
      <c r="DK94"/>
      <c r="DL94"/>
      <c r="DM94"/>
      <c r="DN94"/>
      <c r="DO94"/>
      <c r="DP94"/>
      <c r="DQ94"/>
    </row>
    <row r="95" spans="1:121" s="12" customFormat="1" ht="20.100000000000001" customHeight="1" x14ac:dyDescent="0.25">
      <c r="A95" s="423"/>
      <c r="B95" s="418"/>
      <c r="C95" s="22"/>
      <c r="D95" s="419"/>
      <c r="E95" s="56"/>
      <c r="F95" s="420"/>
      <c r="G95" s="415"/>
      <c r="H95" s="415"/>
      <c r="I95" s="415"/>
      <c r="J95" s="415"/>
      <c r="K95" s="415"/>
      <c r="L95" s="415"/>
      <c r="M95" s="415"/>
      <c r="N95" s="415"/>
      <c r="O95" s="415"/>
      <c r="P95" s="415"/>
      <c r="Q95" s="415"/>
      <c r="R95" s="415"/>
      <c r="S95" s="415"/>
      <c r="T95" s="415"/>
      <c r="U95" s="415"/>
      <c r="V95" s="415"/>
      <c r="W95" s="415"/>
      <c r="X95" s="415"/>
      <c r="Y95"/>
      <c r="Z95" s="415"/>
      <c r="AA95"/>
      <c r="AB95"/>
      <c r="AC95"/>
      <c r="AD95"/>
      <c r="AE95"/>
      <c r="AF95"/>
      <c r="AG95"/>
      <c r="AH95"/>
      <c r="AI95"/>
      <c r="AJ95"/>
      <c r="AK95"/>
      <c r="AL95"/>
      <c r="AM95"/>
      <c r="AN95"/>
      <c r="AO95"/>
      <c r="AP95"/>
      <c r="AQ95"/>
      <c r="AR95"/>
      <c r="AS95"/>
      <c r="AT95"/>
      <c r="AU95"/>
      <c r="AV95"/>
      <c r="AW95"/>
      <c r="AX95"/>
      <c r="AY95"/>
      <c r="AZ95"/>
      <c r="BA95"/>
      <c r="BB95"/>
      <c r="BC95"/>
      <c r="BD95"/>
      <c r="BE95"/>
      <c r="BF95"/>
      <c r="BG95"/>
      <c r="BH95"/>
      <c r="BI95"/>
      <c r="BJ95"/>
      <c r="BK95"/>
      <c r="BL95"/>
      <c r="BM95"/>
      <c r="BN95"/>
      <c r="BO95"/>
      <c r="BP95"/>
      <c r="BQ95"/>
      <c r="BR95"/>
      <c r="BS95"/>
      <c r="BT95"/>
      <c r="BU95"/>
      <c r="BV95"/>
      <c r="BW95"/>
      <c r="BX95"/>
      <c r="BY95"/>
      <c r="BZ95"/>
      <c r="CA95"/>
      <c r="CB95"/>
      <c r="CC95"/>
      <c r="CD95"/>
      <c r="CE95"/>
      <c r="CF95"/>
      <c r="CG95"/>
      <c r="CH95"/>
      <c r="CI95"/>
      <c r="CJ95"/>
      <c r="CK95"/>
      <c r="CL95"/>
      <c r="CM95"/>
      <c r="CN95"/>
      <c r="CO95"/>
      <c r="CP95"/>
      <c r="CQ95"/>
      <c r="CR95"/>
      <c r="CS95"/>
      <c r="CT95"/>
      <c r="CU95"/>
      <c r="CV95"/>
      <c r="CW95"/>
      <c r="CX95"/>
      <c r="CY95"/>
      <c r="CZ95"/>
      <c r="DA95"/>
      <c r="DB95"/>
      <c r="DC95"/>
      <c r="DD95"/>
      <c r="DE95"/>
      <c r="DF95"/>
      <c r="DG95"/>
      <c r="DH95"/>
      <c r="DI95"/>
      <c r="DJ95"/>
      <c r="DK95"/>
      <c r="DL95"/>
      <c r="DM95"/>
      <c r="DN95"/>
      <c r="DO95"/>
      <c r="DP95"/>
      <c r="DQ95"/>
    </row>
    <row r="96" spans="1:121" s="12" customFormat="1" ht="20.100000000000001" customHeight="1" x14ac:dyDescent="0.25">
      <c r="A96" s="422"/>
      <c r="B96" s="418"/>
      <c r="C96" s="22"/>
      <c r="D96" s="418"/>
      <c r="E96" s="55"/>
      <c r="F96" s="420"/>
      <c r="G96" s="415"/>
      <c r="H96" s="415"/>
      <c r="I96" s="415"/>
      <c r="J96" s="415"/>
      <c r="K96" s="415"/>
      <c r="L96" s="415"/>
      <c r="M96" s="415"/>
      <c r="N96" s="415"/>
      <c r="O96" s="415"/>
      <c r="P96" s="415"/>
      <c r="Q96" s="415"/>
      <c r="R96" s="415"/>
      <c r="S96" s="415"/>
      <c r="T96" s="415"/>
      <c r="U96" s="415"/>
      <c r="V96" s="415"/>
      <c r="W96" s="415"/>
      <c r="X96" s="415"/>
      <c r="Y96"/>
      <c r="Z96" s="415"/>
      <c r="AA96"/>
      <c r="AB96"/>
      <c r="AC96"/>
      <c r="AD96"/>
      <c r="AE96"/>
      <c r="AF96"/>
      <c r="AG96"/>
      <c r="AH96"/>
      <c r="AI96"/>
      <c r="AJ96"/>
      <c r="AK96"/>
      <c r="AL96"/>
      <c r="AM96"/>
      <c r="AN96"/>
      <c r="AO96"/>
      <c r="AP96"/>
      <c r="AQ96"/>
      <c r="AR96"/>
      <c r="AS96"/>
      <c r="AT96"/>
      <c r="AU96"/>
      <c r="AV96"/>
      <c r="AW96"/>
      <c r="AX96"/>
      <c r="AY96"/>
      <c r="AZ96"/>
      <c r="BA96"/>
      <c r="BB96"/>
      <c r="BC96"/>
      <c r="BD96"/>
      <c r="BE96"/>
      <c r="BF96"/>
      <c r="BG96"/>
      <c r="BH96"/>
      <c r="BI96"/>
      <c r="BJ96"/>
      <c r="BK96"/>
      <c r="BL96"/>
      <c r="BM96"/>
      <c r="BN96"/>
      <c r="BO96"/>
      <c r="BP96"/>
      <c r="BQ96"/>
      <c r="BR96"/>
      <c r="BS96"/>
      <c r="BT96"/>
      <c r="BU96"/>
      <c r="BV96"/>
      <c r="BW96"/>
      <c r="BX96"/>
      <c r="BY96"/>
      <c r="BZ96"/>
      <c r="CA96"/>
      <c r="CB96"/>
      <c r="CC96"/>
      <c r="CD96"/>
      <c r="CE96"/>
      <c r="CF96"/>
      <c r="CG96"/>
      <c r="CH96"/>
      <c r="CI96"/>
      <c r="CJ96"/>
      <c r="CK96"/>
      <c r="CL96"/>
      <c r="CM96"/>
      <c r="CN96"/>
      <c r="CO96"/>
      <c r="CP96"/>
      <c r="CQ96"/>
      <c r="CR96"/>
      <c r="CS96"/>
      <c r="CT96"/>
      <c r="CU96"/>
      <c r="CV96"/>
      <c r="CW96"/>
      <c r="CX96"/>
      <c r="CY96"/>
      <c r="CZ96"/>
      <c r="DA96"/>
      <c r="DB96"/>
      <c r="DC96"/>
      <c r="DD96"/>
      <c r="DE96"/>
      <c r="DF96"/>
      <c r="DG96"/>
      <c r="DH96"/>
      <c r="DI96"/>
      <c r="DJ96"/>
      <c r="DK96"/>
      <c r="DL96"/>
      <c r="DM96"/>
      <c r="DN96"/>
      <c r="DO96"/>
      <c r="DP96"/>
      <c r="DQ96"/>
    </row>
    <row r="97" spans="1:121" s="12" customFormat="1" ht="20.100000000000001" customHeight="1" x14ac:dyDescent="0.25">
      <c r="A97" s="422"/>
      <c r="B97" s="418"/>
      <c r="C97" s="22"/>
      <c r="D97" s="419"/>
      <c r="E97" s="56"/>
      <c r="F97" s="420"/>
      <c r="G97" s="415"/>
      <c r="H97" s="415"/>
      <c r="I97" s="415"/>
      <c r="J97" s="415"/>
      <c r="K97" s="415"/>
      <c r="L97" s="415"/>
      <c r="M97" s="415"/>
      <c r="N97" s="415"/>
      <c r="O97" s="415"/>
      <c r="P97" s="415"/>
      <c r="Q97" s="415"/>
      <c r="R97" s="415"/>
      <c r="S97" s="415"/>
      <c r="T97" s="415"/>
      <c r="U97" s="415"/>
      <c r="V97" s="415"/>
      <c r="W97" s="415"/>
      <c r="X97" s="415"/>
      <c r="Y97"/>
      <c r="Z97" s="415"/>
      <c r="AA97"/>
      <c r="AB97"/>
      <c r="AC97"/>
      <c r="AD97"/>
      <c r="AE97"/>
      <c r="AF97"/>
      <c r="AG97"/>
      <c r="AH97"/>
      <c r="AI97"/>
      <c r="AJ97"/>
      <c r="AK97"/>
      <c r="AL97"/>
      <c r="AM97"/>
      <c r="AN97"/>
      <c r="AO97"/>
      <c r="AP97"/>
      <c r="AQ97"/>
      <c r="AR97"/>
      <c r="AS97"/>
      <c r="AT97"/>
      <c r="AU97"/>
      <c r="AV97"/>
      <c r="AW97"/>
      <c r="AX97"/>
      <c r="AY97"/>
      <c r="AZ97"/>
      <c r="BA97"/>
      <c r="BB97"/>
      <c r="BC97"/>
      <c r="BD97"/>
      <c r="BE97"/>
      <c r="BF97"/>
      <c r="BG97"/>
      <c r="BH97"/>
      <c r="BI97"/>
      <c r="BJ97"/>
      <c r="BK97"/>
      <c r="BL97"/>
      <c r="BM97"/>
      <c r="BN97"/>
      <c r="BO97"/>
      <c r="BP97"/>
      <c r="BQ97"/>
      <c r="BR97"/>
      <c r="BS97"/>
      <c r="BT97"/>
      <c r="BU97"/>
      <c r="BV97"/>
      <c r="BW97"/>
      <c r="BX97"/>
      <c r="BY97"/>
      <c r="BZ97"/>
      <c r="CA97"/>
      <c r="CB97"/>
      <c r="CC97"/>
      <c r="CD97"/>
      <c r="CE97"/>
      <c r="CF97"/>
      <c r="CG97"/>
      <c r="CH97"/>
      <c r="CI97"/>
      <c r="CJ97"/>
      <c r="CK97"/>
      <c r="CL97"/>
      <c r="CM97"/>
      <c r="CN97"/>
      <c r="CO97"/>
      <c r="CP97"/>
      <c r="CQ97"/>
      <c r="CR97"/>
      <c r="CS97"/>
      <c r="CT97"/>
      <c r="CU97"/>
      <c r="CV97"/>
      <c r="CW97"/>
      <c r="CX97"/>
      <c r="CY97"/>
      <c r="CZ97"/>
      <c r="DA97"/>
      <c r="DB97"/>
      <c r="DC97"/>
      <c r="DD97"/>
      <c r="DE97"/>
      <c r="DF97"/>
      <c r="DG97"/>
      <c r="DH97"/>
      <c r="DI97"/>
      <c r="DJ97"/>
      <c r="DK97"/>
      <c r="DL97"/>
      <c r="DM97"/>
      <c r="DN97"/>
      <c r="DO97"/>
      <c r="DP97"/>
      <c r="DQ97"/>
    </row>
    <row r="98" spans="1:121" s="12" customFormat="1" ht="20.100000000000001" customHeight="1" x14ac:dyDescent="0.25">
      <c r="A98" s="422"/>
      <c r="B98" s="418"/>
      <c r="C98" s="22"/>
      <c r="D98" s="418"/>
      <c r="E98" s="55"/>
      <c r="F98" s="420"/>
      <c r="G98" s="415"/>
      <c r="H98" s="415"/>
      <c r="I98" s="415"/>
      <c r="J98" s="415"/>
      <c r="K98" s="415"/>
      <c r="L98" s="415"/>
      <c r="M98" s="415"/>
      <c r="N98" s="415"/>
      <c r="O98" s="415"/>
      <c r="P98" s="415"/>
      <c r="Q98" s="415"/>
      <c r="R98" s="415"/>
      <c r="S98" s="415"/>
      <c r="T98" s="415"/>
      <c r="U98" s="415"/>
      <c r="V98" s="415"/>
      <c r="W98" s="415"/>
      <c r="X98" s="415"/>
      <c r="Y98"/>
      <c r="Z98" s="415"/>
      <c r="AA98"/>
      <c r="AB98"/>
      <c r="AC98"/>
      <c r="AD98"/>
      <c r="AE98"/>
      <c r="AF98"/>
      <c r="AG98"/>
      <c r="AH98"/>
      <c r="AI98"/>
      <c r="AJ98"/>
      <c r="AK98"/>
      <c r="AL98"/>
      <c r="AM98"/>
      <c r="AN98"/>
      <c r="AO98"/>
      <c r="AP98"/>
      <c r="AQ98"/>
      <c r="AR98"/>
      <c r="AS98"/>
      <c r="AT98"/>
      <c r="AU98"/>
      <c r="AV98"/>
      <c r="AW98"/>
      <c r="AX98"/>
      <c r="AY98"/>
      <c r="AZ98"/>
      <c r="BA98"/>
      <c r="BB98"/>
      <c r="BC98"/>
      <c r="BD98"/>
      <c r="BE98"/>
      <c r="BF98"/>
      <c r="BG98"/>
      <c r="BH98"/>
      <c r="BI98"/>
      <c r="BJ98"/>
      <c r="BK98"/>
      <c r="BL98"/>
      <c r="BM98"/>
      <c r="BN98"/>
      <c r="BO98"/>
      <c r="BP98"/>
      <c r="BQ98"/>
      <c r="BR98"/>
      <c r="BS98"/>
      <c r="BT98"/>
      <c r="BU98"/>
      <c r="BV98"/>
      <c r="BW98"/>
      <c r="BX98"/>
      <c r="BY98"/>
      <c r="BZ98"/>
      <c r="CA98"/>
      <c r="CB98"/>
      <c r="CC98"/>
      <c r="CD98"/>
      <c r="CE98"/>
      <c r="CF98"/>
      <c r="CG98"/>
      <c r="CH98"/>
      <c r="CI98"/>
      <c r="CJ98"/>
      <c r="CK98"/>
      <c r="CL98"/>
      <c r="CM98"/>
      <c r="CN98"/>
      <c r="CO98"/>
      <c r="CP98"/>
      <c r="CQ98"/>
      <c r="CR98"/>
      <c r="CS98"/>
      <c r="CT98"/>
      <c r="CU98"/>
      <c r="CV98"/>
      <c r="CW98"/>
      <c r="CX98"/>
      <c r="CY98"/>
      <c r="CZ98"/>
      <c r="DA98"/>
      <c r="DB98"/>
      <c r="DC98"/>
      <c r="DD98"/>
      <c r="DE98"/>
      <c r="DF98"/>
      <c r="DG98"/>
      <c r="DH98"/>
      <c r="DI98"/>
      <c r="DJ98"/>
      <c r="DK98"/>
      <c r="DL98"/>
      <c r="DM98"/>
      <c r="DN98"/>
      <c r="DO98"/>
      <c r="DP98"/>
      <c r="DQ98"/>
    </row>
    <row r="99" spans="1:121" s="12" customFormat="1" ht="20.100000000000001" customHeight="1" x14ac:dyDescent="0.25">
      <c r="A99" s="422"/>
      <c r="B99" s="418"/>
      <c r="C99" s="22"/>
      <c r="D99" s="419"/>
      <c r="E99" s="56"/>
      <c r="F99" s="420"/>
      <c r="G99" s="415"/>
      <c r="H99" s="415"/>
      <c r="I99" s="415"/>
      <c r="J99" s="415"/>
      <c r="K99" s="415"/>
      <c r="L99" s="415"/>
      <c r="M99" s="415"/>
      <c r="N99" s="415"/>
      <c r="O99" s="415"/>
      <c r="P99" s="415"/>
      <c r="Q99" s="415"/>
      <c r="R99" s="415"/>
      <c r="S99" s="415"/>
      <c r="T99" s="415"/>
      <c r="U99" s="415"/>
      <c r="V99" s="415"/>
      <c r="W99" s="415"/>
      <c r="X99" s="415"/>
      <c r="Y99"/>
      <c r="Z99" s="415"/>
      <c r="AA99"/>
      <c r="AB99"/>
      <c r="AC99"/>
      <c r="AD99"/>
      <c r="AE99"/>
      <c r="AF99"/>
      <c r="AG99"/>
      <c r="AH99"/>
      <c r="AI99"/>
      <c r="AJ99"/>
      <c r="AK99"/>
      <c r="AL99"/>
      <c r="AM99"/>
      <c r="AN99"/>
      <c r="AO99"/>
      <c r="AP99"/>
      <c r="AQ99"/>
      <c r="AR99"/>
      <c r="AS99"/>
      <c r="AT99"/>
      <c r="AU99"/>
      <c r="AV99"/>
      <c r="AW99"/>
      <c r="AX99"/>
      <c r="AY99"/>
      <c r="AZ99"/>
      <c r="BA99"/>
      <c r="BB99"/>
      <c r="BC99"/>
      <c r="BD99"/>
      <c r="BE99"/>
      <c r="BF99"/>
      <c r="BG99"/>
      <c r="BH99"/>
      <c r="BI99"/>
      <c r="BJ99"/>
      <c r="BK99"/>
      <c r="BL99"/>
      <c r="BM99"/>
      <c r="BN99"/>
      <c r="BO99"/>
      <c r="BP99"/>
      <c r="BQ99"/>
      <c r="BR99"/>
      <c r="BS99"/>
      <c r="BT99"/>
      <c r="BU99"/>
      <c r="BV99"/>
      <c r="BW99"/>
      <c r="BX99"/>
      <c r="BY99"/>
      <c r="BZ99"/>
      <c r="CA99"/>
      <c r="CB99"/>
      <c r="CC99"/>
      <c r="CD99"/>
      <c r="CE99"/>
      <c r="CF99"/>
      <c r="CG99"/>
      <c r="CH99"/>
      <c r="CI99"/>
      <c r="CJ99"/>
      <c r="CK99"/>
      <c r="CL99"/>
      <c r="CM99"/>
      <c r="CN99"/>
      <c r="CO99"/>
      <c r="CP99"/>
      <c r="CQ99"/>
      <c r="CR99"/>
      <c r="CS99"/>
      <c r="CT99"/>
      <c r="CU99"/>
      <c r="CV99"/>
      <c r="CW99"/>
      <c r="CX99"/>
      <c r="CY99"/>
      <c r="CZ99"/>
      <c r="DA99"/>
      <c r="DB99"/>
      <c r="DC99"/>
      <c r="DD99"/>
      <c r="DE99"/>
      <c r="DF99"/>
      <c r="DG99"/>
      <c r="DH99"/>
      <c r="DI99"/>
      <c r="DJ99"/>
      <c r="DK99"/>
      <c r="DL99"/>
      <c r="DM99"/>
      <c r="DN99"/>
      <c r="DO99"/>
      <c r="DP99"/>
      <c r="DQ99"/>
    </row>
    <row r="100" spans="1:121" s="12" customFormat="1" ht="20.100000000000001" customHeight="1" x14ac:dyDescent="0.25">
      <c r="A100" s="422"/>
      <c r="B100" s="418"/>
      <c r="C100" s="22"/>
      <c r="D100" s="418"/>
      <c r="E100" s="55"/>
      <c r="F100" s="420"/>
      <c r="G100" s="415"/>
      <c r="H100" s="415"/>
      <c r="I100" s="415"/>
      <c r="J100" s="415"/>
      <c r="K100" s="415"/>
      <c r="L100" s="415"/>
      <c r="M100" s="415"/>
      <c r="N100" s="415"/>
      <c r="O100" s="415"/>
      <c r="P100" s="415"/>
      <c r="Q100" s="415"/>
      <c r="R100" s="415"/>
      <c r="S100" s="415"/>
      <c r="T100" s="415"/>
      <c r="U100" s="415"/>
      <c r="V100" s="415"/>
      <c r="W100" s="415"/>
      <c r="X100" s="415"/>
      <c r="Y100"/>
      <c r="Z100" s="415"/>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c r="BI100"/>
      <c r="BJ100"/>
      <c r="BK100"/>
      <c r="BL100"/>
      <c r="BM100"/>
      <c r="BN100"/>
      <c r="BO100"/>
      <c r="BP100"/>
      <c r="BQ100"/>
      <c r="BR100"/>
      <c r="BS100"/>
      <c r="BT100"/>
      <c r="BU100"/>
      <c r="BV100"/>
      <c r="BW100"/>
      <c r="BX100"/>
      <c r="BY100"/>
      <c r="BZ100"/>
      <c r="CA100"/>
      <c r="CB100"/>
      <c r="CC100"/>
      <c r="CD100"/>
      <c r="CE100"/>
      <c r="CF100"/>
      <c r="CG100"/>
      <c r="CH100"/>
      <c r="CI100"/>
      <c r="CJ100"/>
      <c r="CK100"/>
      <c r="CL100"/>
      <c r="CM100"/>
      <c r="CN100"/>
      <c r="CO100"/>
      <c r="CP100"/>
      <c r="CQ100"/>
      <c r="CR100"/>
      <c r="CS100"/>
      <c r="CT100"/>
      <c r="CU100"/>
      <c r="CV100"/>
      <c r="CW100"/>
      <c r="CX100"/>
      <c r="CY100"/>
      <c r="CZ100"/>
      <c r="DA100"/>
      <c r="DB100"/>
      <c r="DC100"/>
      <c r="DD100"/>
      <c r="DE100"/>
      <c r="DF100"/>
      <c r="DG100"/>
      <c r="DH100"/>
      <c r="DI100"/>
      <c r="DJ100"/>
      <c r="DK100"/>
      <c r="DL100"/>
      <c r="DM100"/>
      <c r="DN100"/>
      <c r="DO100"/>
      <c r="DP100"/>
      <c r="DQ100"/>
    </row>
    <row r="101" spans="1:121" s="12" customFormat="1" ht="20.100000000000001" customHeight="1" x14ac:dyDescent="0.25">
      <c r="A101" s="422"/>
      <c r="B101" s="418"/>
      <c r="C101" s="22"/>
      <c r="D101" s="419"/>
      <c r="E101" s="56"/>
      <c r="F101" s="420"/>
      <c r="G101" s="415"/>
      <c r="H101" s="415"/>
      <c r="I101" s="415"/>
      <c r="J101" s="415"/>
      <c r="K101" s="415"/>
      <c r="L101" s="415"/>
      <c r="M101" s="415"/>
      <c r="N101" s="415"/>
      <c r="O101" s="415"/>
      <c r="P101" s="415"/>
      <c r="Q101" s="415"/>
      <c r="R101" s="415"/>
      <c r="S101" s="415"/>
      <c r="T101" s="415"/>
      <c r="U101" s="415"/>
      <c r="V101" s="415"/>
      <c r="W101" s="415"/>
      <c r="X101" s="415"/>
      <c r="Y101"/>
      <c r="Z101" s="415"/>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c r="BI101"/>
      <c r="BJ101"/>
      <c r="BK101"/>
      <c r="BL101"/>
      <c r="BM101"/>
      <c r="BN101"/>
      <c r="BO101"/>
      <c r="BP101"/>
      <c r="BQ101"/>
      <c r="BR101"/>
      <c r="BS101"/>
      <c r="BT101"/>
      <c r="BU101"/>
      <c r="BV101"/>
      <c r="BW101"/>
      <c r="BX101"/>
      <c r="BY101"/>
      <c r="BZ101"/>
      <c r="CA101"/>
      <c r="CB101"/>
      <c r="CC101"/>
      <c r="CD101"/>
      <c r="CE101"/>
      <c r="CF101"/>
      <c r="CG101"/>
      <c r="CH101"/>
      <c r="CI101"/>
      <c r="CJ101"/>
      <c r="CK101"/>
      <c r="CL101"/>
      <c r="CM101"/>
      <c r="CN101"/>
      <c r="CO101"/>
      <c r="CP101"/>
      <c r="CQ101"/>
      <c r="CR101"/>
      <c r="CS101"/>
      <c r="CT101"/>
      <c r="CU101"/>
      <c r="CV101"/>
      <c r="CW101"/>
      <c r="CX101"/>
      <c r="CY101"/>
      <c r="CZ101"/>
      <c r="DA101"/>
      <c r="DB101"/>
      <c r="DC101"/>
      <c r="DD101"/>
      <c r="DE101"/>
      <c r="DF101"/>
      <c r="DG101"/>
      <c r="DH101"/>
      <c r="DI101"/>
      <c r="DJ101"/>
      <c r="DK101"/>
      <c r="DL101"/>
      <c r="DM101"/>
      <c r="DN101"/>
      <c r="DO101"/>
      <c r="DP101"/>
      <c r="DQ101"/>
    </row>
    <row r="102" spans="1:121" s="12" customFormat="1" ht="20.100000000000001" customHeight="1" x14ac:dyDescent="0.25">
      <c r="A102" s="422"/>
      <c r="B102" s="418"/>
      <c r="C102" s="22"/>
      <c r="D102" s="418"/>
      <c r="E102" s="55"/>
      <c r="F102" s="420"/>
      <c r="G102" s="415"/>
      <c r="H102" s="415"/>
      <c r="I102" s="415"/>
      <c r="J102" s="415"/>
      <c r="K102" s="415"/>
      <c r="L102" s="415"/>
      <c r="M102" s="415"/>
      <c r="N102" s="415"/>
      <c r="O102" s="415"/>
      <c r="P102" s="415"/>
      <c r="Q102" s="415"/>
      <c r="R102" s="415"/>
      <c r="S102" s="415"/>
      <c r="T102" s="415"/>
      <c r="U102" s="415"/>
      <c r="V102" s="415"/>
      <c r="W102" s="415"/>
      <c r="X102" s="415"/>
      <c r="Y102"/>
      <c r="Z102" s="415"/>
      <c r="AA102"/>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c r="BG102"/>
      <c r="BH102"/>
      <c r="BI102"/>
      <c r="BJ102"/>
      <c r="BK102"/>
      <c r="BL102"/>
      <c r="BM102"/>
      <c r="BN102"/>
      <c r="BO102"/>
      <c r="BP102"/>
      <c r="BQ102"/>
      <c r="BR102"/>
      <c r="BS102"/>
      <c r="BT102"/>
      <c r="BU102"/>
      <c r="BV102"/>
      <c r="BW102"/>
      <c r="BX102"/>
      <c r="BY102"/>
      <c r="BZ102"/>
      <c r="CA102"/>
      <c r="CB102"/>
      <c r="CC102"/>
      <c r="CD102"/>
      <c r="CE102"/>
      <c r="CF102"/>
      <c r="CG102"/>
      <c r="CH102"/>
      <c r="CI102"/>
      <c r="CJ102"/>
      <c r="CK102"/>
      <c r="CL102"/>
      <c r="CM102"/>
      <c r="CN102"/>
      <c r="CO102"/>
      <c r="CP102"/>
      <c r="CQ102"/>
      <c r="CR102"/>
      <c r="CS102"/>
      <c r="CT102"/>
      <c r="CU102"/>
      <c r="CV102"/>
      <c r="CW102"/>
      <c r="CX102"/>
      <c r="CY102"/>
      <c r="CZ102"/>
      <c r="DA102"/>
      <c r="DB102"/>
      <c r="DC102"/>
      <c r="DD102"/>
      <c r="DE102"/>
      <c r="DF102"/>
      <c r="DG102"/>
      <c r="DH102"/>
      <c r="DI102"/>
      <c r="DJ102"/>
      <c r="DK102"/>
      <c r="DL102"/>
      <c r="DM102"/>
      <c r="DN102"/>
      <c r="DO102"/>
      <c r="DP102"/>
      <c r="DQ102"/>
    </row>
    <row r="103" spans="1:121" s="12" customFormat="1" ht="20.100000000000001" customHeight="1" x14ac:dyDescent="0.25">
      <c r="A103" s="422"/>
      <c r="B103" s="418"/>
      <c r="C103" s="22"/>
      <c r="D103" s="419"/>
      <c r="E103" s="56"/>
      <c r="F103" s="420"/>
      <c r="G103" s="415"/>
      <c r="H103" s="415"/>
      <c r="I103" s="415"/>
      <c r="J103" s="415"/>
      <c r="K103" s="415"/>
      <c r="L103" s="415"/>
      <c r="M103" s="415"/>
      <c r="N103" s="415"/>
      <c r="O103" s="415"/>
      <c r="P103" s="415"/>
      <c r="Q103" s="415"/>
      <c r="R103" s="415"/>
      <c r="S103" s="415"/>
      <c r="T103" s="415"/>
      <c r="U103" s="415"/>
      <c r="V103" s="415"/>
      <c r="W103" s="415"/>
      <c r="X103" s="415"/>
      <c r="Y103"/>
      <c r="Z103" s="415"/>
      <c r="AA103"/>
      <c r="AB103"/>
      <c r="AC103"/>
      <c r="AD103"/>
      <c r="AE103"/>
      <c r="AF103"/>
      <c r="AG103"/>
      <c r="AH103"/>
      <c r="AI103"/>
      <c r="AJ103"/>
      <c r="AK103"/>
      <c r="AL103"/>
      <c r="AM103"/>
      <c r="AN103"/>
      <c r="AO103"/>
      <c r="AP103"/>
      <c r="AQ103"/>
      <c r="AR103"/>
      <c r="AS103"/>
      <c r="AT103"/>
      <c r="AU103"/>
      <c r="AV103"/>
      <c r="AW103"/>
      <c r="AX103"/>
      <c r="AY103"/>
      <c r="AZ103"/>
      <c r="BA103"/>
      <c r="BB103"/>
      <c r="BC103"/>
      <c r="BD103"/>
      <c r="BE103"/>
      <c r="BF103"/>
      <c r="BG103"/>
      <c r="BH103"/>
      <c r="BI103"/>
      <c r="BJ103"/>
      <c r="BK103"/>
      <c r="BL103"/>
      <c r="BM103"/>
      <c r="BN103"/>
      <c r="BO103"/>
      <c r="BP103"/>
      <c r="BQ103"/>
      <c r="BR103"/>
      <c r="BS103"/>
      <c r="BT103"/>
      <c r="BU103"/>
      <c r="BV103"/>
      <c r="BW103"/>
      <c r="BX103"/>
      <c r="BY103"/>
      <c r="BZ103"/>
      <c r="CA103"/>
      <c r="CB103"/>
      <c r="CC103"/>
      <c r="CD103"/>
      <c r="CE103"/>
      <c r="CF103"/>
      <c r="CG103"/>
      <c r="CH103"/>
      <c r="CI103"/>
      <c r="CJ103"/>
      <c r="CK103"/>
      <c r="CL103"/>
      <c r="CM103"/>
      <c r="CN103"/>
      <c r="CO103"/>
      <c r="CP103"/>
      <c r="CQ103"/>
      <c r="CR103"/>
      <c r="CS103"/>
      <c r="CT103"/>
      <c r="CU103"/>
      <c r="CV103"/>
      <c r="CW103"/>
      <c r="CX103"/>
      <c r="CY103"/>
      <c r="CZ103"/>
      <c r="DA103"/>
      <c r="DB103"/>
      <c r="DC103"/>
      <c r="DD103"/>
      <c r="DE103"/>
      <c r="DF103"/>
      <c r="DG103"/>
      <c r="DH103"/>
      <c r="DI103"/>
      <c r="DJ103"/>
      <c r="DK103"/>
      <c r="DL103"/>
      <c r="DM103"/>
      <c r="DN103"/>
      <c r="DO103"/>
      <c r="DP103"/>
      <c r="DQ103"/>
    </row>
    <row r="104" spans="1:121" s="12" customFormat="1" ht="20.100000000000001" customHeight="1" x14ac:dyDescent="0.25">
      <c r="A104" s="422"/>
      <c r="B104" s="418"/>
      <c r="C104" s="22"/>
      <c r="D104" s="418"/>
      <c r="E104" s="55"/>
      <c r="F104" s="420"/>
      <c r="G104" s="415"/>
      <c r="H104" s="415"/>
      <c r="I104" s="415"/>
      <c r="J104" s="415"/>
      <c r="K104" s="415"/>
      <c r="L104" s="415"/>
      <c r="M104" s="415"/>
      <c r="N104" s="415"/>
      <c r="O104" s="415"/>
      <c r="P104" s="415"/>
      <c r="Q104" s="415"/>
      <c r="R104" s="415"/>
      <c r="S104" s="415"/>
      <c r="T104" s="415"/>
      <c r="U104" s="415"/>
      <c r="V104" s="415"/>
      <c r="W104" s="415"/>
      <c r="X104" s="415"/>
      <c r="Y104"/>
      <c r="Z104" s="415"/>
      <c r="AA104"/>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c r="BT104"/>
      <c r="BU104"/>
      <c r="BV104"/>
      <c r="BW104"/>
      <c r="BX104"/>
      <c r="BY104"/>
      <c r="BZ104"/>
      <c r="CA104"/>
      <c r="CB104"/>
      <c r="CC104"/>
      <c r="CD104"/>
      <c r="CE104"/>
      <c r="CF104"/>
      <c r="CG104"/>
      <c r="CH104"/>
      <c r="CI104"/>
      <c r="CJ104"/>
      <c r="CK104"/>
      <c r="CL104"/>
      <c r="CM104"/>
      <c r="CN104"/>
      <c r="CO104"/>
      <c r="CP104"/>
      <c r="CQ104"/>
      <c r="CR104"/>
      <c r="CS104"/>
      <c r="CT104"/>
      <c r="CU104"/>
      <c r="CV104"/>
      <c r="CW104"/>
      <c r="CX104"/>
      <c r="CY104"/>
      <c r="CZ104"/>
      <c r="DA104"/>
      <c r="DB104"/>
      <c r="DC104"/>
      <c r="DD104"/>
      <c r="DE104"/>
      <c r="DF104"/>
      <c r="DG104"/>
      <c r="DH104"/>
      <c r="DI104"/>
      <c r="DJ104"/>
      <c r="DK104"/>
      <c r="DL104"/>
      <c r="DM104"/>
      <c r="DN104"/>
      <c r="DO104"/>
      <c r="DP104"/>
      <c r="DQ104"/>
    </row>
    <row r="105" spans="1:121" s="12" customFormat="1" ht="20.100000000000001" customHeight="1" x14ac:dyDescent="0.25">
      <c r="A105" s="422"/>
      <c r="B105" s="418"/>
      <c r="C105" s="22"/>
      <c r="D105" s="419"/>
      <c r="E105" s="56"/>
      <c r="F105" s="420"/>
      <c r="G105" s="415"/>
      <c r="H105" s="415"/>
      <c r="I105" s="415"/>
      <c r="J105" s="415"/>
      <c r="K105" s="415"/>
      <c r="L105" s="415"/>
      <c r="M105" s="415"/>
      <c r="N105" s="415"/>
      <c r="O105" s="415"/>
      <c r="P105" s="415"/>
      <c r="Q105" s="415"/>
      <c r="R105" s="415"/>
      <c r="S105" s="415"/>
      <c r="T105" s="415"/>
      <c r="U105" s="415"/>
      <c r="V105" s="415"/>
      <c r="W105" s="415"/>
      <c r="X105" s="415"/>
      <c r="Y105"/>
      <c r="Z105" s="415"/>
      <c r="AA105"/>
      <c r="AB105"/>
      <c r="AC105"/>
      <c r="AD105"/>
      <c r="AE105"/>
      <c r="AF105"/>
      <c r="AG105"/>
      <c r="AH105"/>
      <c r="AI105"/>
      <c r="AJ105"/>
      <c r="AK105"/>
      <c r="AL105"/>
      <c r="AM105"/>
      <c r="AN105"/>
      <c r="AO105"/>
      <c r="AP105"/>
      <c r="AQ105"/>
      <c r="AR105"/>
      <c r="AS105"/>
      <c r="AT105"/>
      <c r="AU105"/>
      <c r="AV105"/>
      <c r="AW105"/>
      <c r="AX105"/>
      <c r="AY105"/>
      <c r="AZ105"/>
      <c r="BA105"/>
      <c r="BB105"/>
      <c r="BC105"/>
      <c r="BD105"/>
      <c r="BE105"/>
      <c r="BF105"/>
      <c r="BG105"/>
      <c r="BH105"/>
      <c r="BI105"/>
      <c r="BJ105"/>
      <c r="BK105"/>
      <c r="BL105"/>
      <c r="BM105"/>
      <c r="BN105"/>
      <c r="BO105"/>
      <c r="BP105"/>
      <c r="BQ105"/>
      <c r="BR105"/>
      <c r="BS105"/>
      <c r="BT105"/>
      <c r="BU105"/>
      <c r="BV105"/>
      <c r="BW105"/>
      <c r="BX105"/>
      <c r="BY105"/>
      <c r="BZ105"/>
      <c r="CA105"/>
      <c r="CB105"/>
      <c r="CC105"/>
      <c r="CD105"/>
      <c r="CE105"/>
      <c r="CF105"/>
      <c r="CG105"/>
      <c r="CH105"/>
      <c r="CI105"/>
      <c r="CJ105"/>
      <c r="CK105"/>
      <c r="CL105"/>
      <c r="CM105"/>
      <c r="CN105"/>
      <c r="CO105"/>
      <c r="CP105"/>
      <c r="CQ105"/>
      <c r="CR105"/>
      <c r="CS105"/>
      <c r="CT105"/>
      <c r="CU105"/>
      <c r="CV105"/>
      <c r="CW105"/>
      <c r="CX105"/>
      <c r="CY105"/>
      <c r="CZ105"/>
      <c r="DA105"/>
      <c r="DB105"/>
      <c r="DC105"/>
      <c r="DD105"/>
      <c r="DE105"/>
      <c r="DF105"/>
      <c r="DG105"/>
      <c r="DH105"/>
      <c r="DI105"/>
      <c r="DJ105"/>
      <c r="DK105"/>
      <c r="DL105"/>
      <c r="DM105"/>
      <c r="DN105"/>
      <c r="DO105"/>
      <c r="DP105"/>
      <c r="DQ105"/>
    </row>
    <row r="106" spans="1:121" s="12" customFormat="1" ht="20.100000000000001" customHeight="1" x14ac:dyDescent="0.25">
      <c r="A106" s="422"/>
      <c r="B106" s="418"/>
      <c r="C106" s="22"/>
      <c r="D106" s="418"/>
      <c r="E106" s="55"/>
      <c r="F106" s="420"/>
      <c r="G106" s="415"/>
      <c r="H106" s="415"/>
      <c r="I106" s="415"/>
      <c r="J106" s="415"/>
      <c r="K106" s="415"/>
      <c r="L106" s="415"/>
      <c r="M106" s="415"/>
      <c r="N106" s="415"/>
      <c r="O106" s="415"/>
      <c r="P106" s="415"/>
      <c r="Q106" s="415"/>
      <c r="R106" s="415"/>
      <c r="S106" s="415"/>
      <c r="T106" s="415"/>
      <c r="U106" s="415"/>
      <c r="V106" s="415"/>
      <c r="W106" s="415"/>
      <c r="X106" s="415"/>
      <c r="Y106"/>
      <c r="Z106" s="415"/>
      <c r="AA106"/>
      <c r="AB106"/>
      <c r="AC106"/>
      <c r="AD106"/>
      <c r="AE106"/>
      <c r="AF106"/>
      <c r="AG106"/>
      <c r="AH106"/>
      <c r="AI106"/>
      <c r="AJ106"/>
      <c r="AK106"/>
      <c r="AL106"/>
      <c r="AM106"/>
      <c r="AN106"/>
      <c r="AO106"/>
      <c r="AP106"/>
      <c r="AQ106"/>
      <c r="AR106"/>
      <c r="AS106"/>
      <c r="AT106"/>
      <c r="AU106"/>
      <c r="AV106"/>
      <c r="AW106"/>
      <c r="AX106"/>
      <c r="AY106"/>
      <c r="AZ106"/>
      <c r="BA106"/>
      <c r="BB106"/>
      <c r="BC106"/>
      <c r="BD106"/>
      <c r="BE106"/>
      <c r="BF106"/>
      <c r="BG106"/>
      <c r="BH106"/>
      <c r="BI106"/>
      <c r="BJ106"/>
      <c r="BK106"/>
      <c r="BL106"/>
      <c r="BM106"/>
      <c r="BN106"/>
      <c r="BO106"/>
      <c r="BP106"/>
      <c r="BQ106"/>
      <c r="BR106"/>
      <c r="BS106"/>
      <c r="BT106"/>
      <c r="BU106"/>
      <c r="BV106"/>
      <c r="BW106"/>
      <c r="BX106"/>
      <c r="BY106"/>
      <c r="BZ106"/>
      <c r="CA106"/>
      <c r="CB106"/>
      <c r="CC106"/>
      <c r="CD106"/>
      <c r="CE106"/>
      <c r="CF106"/>
      <c r="CG106"/>
      <c r="CH106"/>
      <c r="CI106"/>
      <c r="CJ106"/>
      <c r="CK106"/>
      <c r="CL106"/>
      <c r="CM106"/>
      <c r="CN106"/>
      <c r="CO106"/>
      <c r="CP106"/>
      <c r="CQ106"/>
      <c r="CR106"/>
      <c r="CS106"/>
      <c r="CT106"/>
      <c r="CU106"/>
      <c r="CV106"/>
      <c r="CW106"/>
      <c r="CX106"/>
      <c r="CY106"/>
      <c r="CZ106"/>
      <c r="DA106"/>
      <c r="DB106"/>
      <c r="DC106"/>
      <c r="DD106"/>
      <c r="DE106"/>
      <c r="DF106"/>
      <c r="DG106"/>
      <c r="DH106"/>
      <c r="DI106"/>
      <c r="DJ106"/>
      <c r="DK106"/>
      <c r="DL106"/>
      <c r="DM106"/>
      <c r="DN106"/>
      <c r="DO106"/>
      <c r="DP106"/>
      <c r="DQ106"/>
    </row>
    <row r="107" spans="1:121" s="12" customFormat="1" ht="20.100000000000001" customHeight="1" x14ac:dyDescent="0.25">
      <c r="A107" s="422"/>
      <c r="B107" s="418"/>
      <c r="C107" s="22"/>
      <c r="D107" s="419"/>
      <c r="E107" s="56"/>
      <c r="F107" s="420"/>
      <c r="G107" s="415"/>
      <c r="H107" s="415"/>
      <c r="I107" s="415"/>
      <c r="J107" s="415"/>
      <c r="K107" s="415"/>
      <c r="L107" s="415"/>
      <c r="M107" s="415"/>
      <c r="N107" s="415"/>
      <c r="O107" s="415"/>
      <c r="P107" s="415"/>
      <c r="Q107" s="415"/>
      <c r="R107" s="415"/>
      <c r="S107" s="415"/>
      <c r="T107" s="415"/>
      <c r="U107" s="415"/>
      <c r="V107" s="415"/>
      <c r="W107" s="415"/>
      <c r="X107" s="415"/>
      <c r="Y107"/>
      <c r="Z107" s="415"/>
      <c r="AA107"/>
      <c r="AB107"/>
      <c r="AC107"/>
      <c r="AD107"/>
      <c r="AE107"/>
      <c r="AF107"/>
      <c r="AG107"/>
      <c r="AH107"/>
      <c r="AI107"/>
      <c r="AJ107"/>
      <c r="AK107"/>
      <c r="AL107"/>
      <c r="AM107"/>
      <c r="AN107"/>
      <c r="AO107"/>
      <c r="AP107"/>
      <c r="AQ107"/>
      <c r="AR107"/>
      <c r="AS107"/>
      <c r="AT107"/>
      <c r="AU107"/>
      <c r="AV107"/>
      <c r="AW107"/>
      <c r="AX107"/>
      <c r="AY107"/>
      <c r="AZ107"/>
      <c r="BA107"/>
      <c r="BB107"/>
      <c r="BC107"/>
      <c r="BD107"/>
      <c r="BE107"/>
      <c r="BF107"/>
      <c r="BG107"/>
      <c r="BH107"/>
      <c r="BI107"/>
      <c r="BJ107"/>
      <c r="BK107"/>
      <c r="BL107"/>
      <c r="BM107"/>
      <c r="BN107"/>
      <c r="BO107"/>
      <c r="BP107"/>
      <c r="BQ107"/>
      <c r="BR107"/>
      <c r="BS107"/>
      <c r="BT107"/>
      <c r="BU107"/>
      <c r="BV107"/>
      <c r="BW107"/>
      <c r="BX107"/>
      <c r="BY107"/>
      <c r="BZ107"/>
      <c r="CA107"/>
      <c r="CB107"/>
      <c r="CC107"/>
      <c r="CD107"/>
      <c r="CE107"/>
      <c r="CF107"/>
      <c r="CG107"/>
      <c r="CH107"/>
      <c r="CI107"/>
      <c r="CJ107"/>
      <c r="CK107"/>
      <c r="CL107"/>
      <c r="CM107"/>
      <c r="CN107"/>
      <c r="CO107"/>
      <c r="CP107"/>
      <c r="CQ107"/>
      <c r="CR107"/>
      <c r="CS107"/>
      <c r="CT107"/>
      <c r="CU107"/>
      <c r="CV107"/>
      <c r="CW107"/>
      <c r="CX107"/>
      <c r="CY107"/>
      <c r="CZ107"/>
      <c r="DA107"/>
      <c r="DB107"/>
      <c r="DC107"/>
      <c r="DD107"/>
      <c r="DE107"/>
      <c r="DF107"/>
      <c r="DG107"/>
      <c r="DH107"/>
      <c r="DI107"/>
      <c r="DJ107"/>
      <c r="DK107"/>
      <c r="DL107"/>
      <c r="DM107"/>
      <c r="DN107"/>
      <c r="DO107"/>
      <c r="DP107"/>
      <c r="DQ107"/>
    </row>
    <row r="108" spans="1:121" s="12" customFormat="1" ht="20.100000000000001" customHeight="1" x14ac:dyDescent="0.25">
      <c r="A108" s="422"/>
      <c r="B108" s="418"/>
      <c r="C108" s="22"/>
      <c r="D108" s="418"/>
      <c r="E108" s="55"/>
      <c r="F108" s="420"/>
      <c r="G108" s="415"/>
      <c r="H108" s="415"/>
      <c r="I108" s="415"/>
      <c r="J108" s="415"/>
      <c r="K108" s="415"/>
      <c r="L108" s="415"/>
      <c r="M108" s="415"/>
      <c r="N108" s="415"/>
      <c r="O108" s="415"/>
      <c r="P108" s="415"/>
      <c r="Q108" s="415"/>
      <c r="R108" s="415"/>
      <c r="S108" s="415"/>
      <c r="T108" s="415"/>
      <c r="U108" s="415"/>
      <c r="V108" s="415"/>
      <c r="W108" s="415"/>
      <c r="X108" s="415"/>
      <c r="Y108"/>
      <c r="Z108" s="415"/>
      <c r="AA108"/>
      <c r="AB108"/>
      <c r="AC108"/>
      <c r="AD108"/>
      <c r="AE108"/>
      <c r="AF108"/>
      <c r="AG108"/>
      <c r="AH108"/>
      <c r="AI108"/>
      <c r="AJ108"/>
      <c r="AK108"/>
      <c r="AL108"/>
      <c r="AM108"/>
      <c r="AN108"/>
      <c r="AO108"/>
      <c r="AP108"/>
      <c r="AQ108"/>
      <c r="AR108"/>
      <c r="AS108"/>
      <c r="AT108"/>
      <c r="AU108"/>
      <c r="AV108"/>
      <c r="AW108"/>
      <c r="AX108"/>
      <c r="AY108"/>
      <c r="AZ108"/>
      <c r="BA108"/>
      <c r="BB108"/>
      <c r="BC108"/>
      <c r="BD108"/>
      <c r="BE108"/>
      <c r="BF108"/>
      <c r="BG108"/>
      <c r="BH108"/>
      <c r="BI108"/>
      <c r="BJ108"/>
      <c r="BK108"/>
      <c r="BL108"/>
      <c r="BM108"/>
      <c r="BN108"/>
      <c r="BO108"/>
      <c r="BP108"/>
      <c r="BQ108"/>
      <c r="BR108"/>
      <c r="BS108"/>
      <c r="BT108"/>
      <c r="BU108"/>
      <c r="BV108"/>
      <c r="BW108"/>
      <c r="BX108"/>
      <c r="BY108"/>
      <c r="BZ108"/>
      <c r="CA108"/>
      <c r="CB108"/>
      <c r="CC108"/>
      <c r="CD108"/>
      <c r="CE108"/>
      <c r="CF108"/>
      <c r="CG108"/>
      <c r="CH108"/>
      <c r="CI108"/>
      <c r="CJ108"/>
      <c r="CK108"/>
      <c r="CL108"/>
      <c r="CM108"/>
      <c r="CN108"/>
      <c r="CO108"/>
      <c r="CP108"/>
      <c r="CQ108"/>
      <c r="CR108"/>
      <c r="CS108"/>
      <c r="CT108"/>
      <c r="CU108"/>
      <c r="CV108"/>
      <c r="CW108"/>
      <c r="CX108"/>
      <c r="CY108"/>
      <c r="CZ108"/>
      <c r="DA108"/>
      <c r="DB108"/>
      <c r="DC108"/>
      <c r="DD108"/>
      <c r="DE108"/>
      <c r="DF108"/>
      <c r="DG108"/>
      <c r="DH108"/>
      <c r="DI108"/>
      <c r="DJ108"/>
      <c r="DK108"/>
      <c r="DL108"/>
      <c r="DM108"/>
      <c r="DN108"/>
      <c r="DO108"/>
      <c r="DP108"/>
      <c r="DQ108"/>
    </row>
    <row r="109" spans="1:121" s="12" customFormat="1" ht="20.100000000000001" customHeight="1" x14ac:dyDescent="0.25">
      <c r="A109" s="422"/>
      <c r="B109" s="418"/>
      <c r="C109" s="22"/>
      <c r="D109" s="419"/>
      <c r="E109" s="56"/>
      <c r="F109" s="420"/>
      <c r="G109" s="415"/>
      <c r="H109" s="415"/>
      <c r="I109" s="415"/>
      <c r="J109" s="415"/>
      <c r="K109" s="415"/>
      <c r="L109" s="415"/>
      <c r="M109" s="415"/>
      <c r="N109" s="415"/>
      <c r="O109" s="415"/>
      <c r="P109" s="415"/>
      <c r="Q109" s="415"/>
      <c r="R109" s="415"/>
      <c r="S109" s="415"/>
      <c r="T109" s="415"/>
      <c r="U109" s="415"/>
      <c r="V109" s="415"/>
      <c r="W109" s="415"/>
      <c r="X109" s="415"/>
      <c r="Y109"/>
      <c r="Z109" s="415"/>
      <c r="AA109"/>
      <c r="AB109"/>
      <c r="AC109"/>
      <c r="AD109"/>
      <c r="AE109"/>
      <c r="AF109"/>
      <c r="AG109"/>
      <c r="AH109"/>
      <c r="AI109"/>
      <c r="AJ109"/>
      <c r="AK109"/>
      <c r="AL109"/>
      <c r="AM109"/>
      <c r="AN109"/>
      <c r="AO109"/>
      <c r="AP109"/>
      <c r="AQ109"/>
      <c r="AR109"/>
      <c r="AS109"/>
      <c r="AT109"/>
      <c r="AU109"/>
      <c r="AV109"/>
      <c r="AW109"/>
      <c r="AX109"/>
      <c r="AY109"/>
      <c r="AZ109"/>
      <c r="BA109"/>
      <c r="BB109"/>
      <c r="BC109"/>
      <c r="BD109"/>
      <c r="BE109"/>
      <c r="BF109"/>
      <c r="BG109"/>
      <c r="BH109"/>
      <c r="BI109"/>
      <c r="BJ109"/>
      <c r="BK109"/>
      <c r="BL109"/>
      <c r="BM109"/>
      <c r="BN109"/>
      <c r="BO109"/>
      <c r="BP109"/>
      <c r="BQ109"/>
      <c r="BR109"/>
      <c r="BS109"/>
      <c r="BT109"/>
      <c r="BU109"/>
      <c r="BV109"/>
      <c r="BW109"/>
      <c r="BX109"/>
      <c r="BY109"/>
      <c r="BZ109"/>
      <c r="CA109"/>
      <c r="CB109"/>
      <c r="CC109"/>
      <c r="CD109"/>
      <c r="CE109"/>
      <c r="CF109"/>
      <c r="CG109"/>
      <c r="CH109"/>
      <c r="CI109"/>
      <c r="CJ109"/>
      <c r="CK109"/>
      <c r="CL109"/>
      <c r="CM109"/>
      <c r="CN109"/>
      <c r="CO109"/>
      <c r="CP109"/>
      <c r="CQ109"/>
      <c r="CR109"/>
      <c r="CS109"/>
      <c r="CT109"/>
      <c r="CU109"/>
      <c r="CV109"/>
      <c r="CW109"/>
      <c r="CX109"/>
      <c r="CY109"/>
      <c r="CZ109"/>
      <c r="DA109"/>
      <c r="DB109"/>
      <c r="DC109"/>
      <c r="DD109"/>
      <c r="DE109"/>
      <c r="DF109"/>
      <c r="DG109"/>
      <c r="DH109"/>
      <c r="DI109"/>
      <c r="DJ109"/>
      <c r="DK109"/>
      <c r="DL109"/>
      <c r="DM109"/>
      <c r="DN109"/>
      <c r="DO109"/>
      <c r="DP109"/>
      <c r="DQ109"/>
    </row>
    <row r="110" spans="1:121" s="12" customFormat="1" ht="20.100000000000001" customHeight="1" x14ac:dyDescent="0.25">
      <c r="A110" s="422"/>
      <c r="B110" s="418"/>
      <c r="C110" s="22"/>
      <c r="D110" s="418"/>
      <c r="E110" s="55"/>
      <c r="F110" s="420"/>
      <c r="G110" s="415"/>
      <c r="H110" s="415"/>
      <c r="I110" s="415"/>
      <c r="J110" s="415"/>
      <c r="K110" s="415"/>
      <c r="L110" s="415"/>
      <c r="M110" s="415"/>
      <c r="N110" s="415"/>
      <c r="O110" s="415"/>
      <c r="P110" s="415"/>
      <c r="Q110" s="415"/>
      <c r="R110" s="415"/>
      <c r="S110" s="415"/>
      <c r="T110" s="415"/>
      <c r="U110" s="415"/>
      <c r="V110" s="415"/>
      <c r="W110" s="415"/>
      <c r="X110" s="415"/>
      <c r="Y110"/>
      <c r="Z110" s="415"/>
      <c r="AA110"/>
      <c r="AB110"/>
      <c r="AC110"/>
      <c r="AD110"/>
      <c r="AE110"/>
      <c r="AF110"/>
      <c r="AG110"/>
      <c r="AH110"/>
      <c r="AI110"/>
      <c r="AJ110"/>
      <c r="AK110"/>
      <c r="AL110"/>
      <c r="AM110"/>
      <c r="AN110"/>
      <c r="AO110"/>
      <c r="AP110"/>
      <c r="AQ110"/>
      <c r="AR110"/>
      <c r="AS110"/>
      <c r="AT110"/>
      <c r="AU110"/>
      <c r="AV110"/>
      <c r="AW110"/>
      <c r="AX110"/>
      <c r="AY110"/>
      <c r="AZ110"/>
      <c r="BA110"/>
      <c r="BB110"/>
      <c r="BC110"/>
      <c r="BD110"/>
      <c r="BE110"/>
      <c r="BF110"/>
      <c r="BG110"/>
      <c r="BH110"/>
      <c r="BI110"/>
      <c r="BJ110"/>
      <c r="BK110"/>
      <c r="BL110"/>
      <c r="BM110"/>
      <c r="BN110"/>
      <c r="BO110"/>
      <c r="BP110"/>
      <c r="BQ110"/>
      <c r="BR110"/>
      <c r="BS110"/>
      <c r="BT110"/>
      <c r="BU110"/>
      <c r="BV110"/>
      <c r="BW110"/>
      <c r="BX110"/>
      <c r="BY110"/>
      <c r="BZ110"/>
      <c r="CA110"/>
      <c r="CB110"/>
      <c r="CC110"/>
      <c r="CD110"/>
      <c r="CE110"/>
      <c r="CF110"/>
      <c r="CG110"/>
      <c r="CH110"/>
      <c r="CI110"/>
      <c r="CJ110"/>
      <c r="CK110"/>
      <c r="CL110"/>
      <c r="CM110"/>
      <c r="CN110"/>
      <c r="CO110"/>
      <c r="CP110"/>
      <c r="CQ110"/>
      <c r="CR110"/>
      <c r="CS110"/>
      <c r="CT110"/>
      <c r="CU110"/>
      <c r="CV110"/>
      <c r="CW110"/>
      <c r="CX110"/>
      <c r="CY110"/>
      <c r="CZ110"/>
      <c r="DA110"/>
      <c r="DB110"/>
      <c r="DC110"/>
      <c r="DD110"/>
      <c r="DE110"/>
      <c r="DF110"/>
      <c r="DG110"/>
      <c r="DH110"/>
      <c r="DI110"/>
      <c r="DJ110"/>
      <c r="DK110"/>
      <c r="DL110"/>
      <c r="DM110"/>
      <c r="DN110"/>
      <c r="DO110"/>
      <c r="DP110"/>
      <c r="DQ110"/>
    </row>
    <row r="111" spans="1:121" s="12" customFormat="1" ht="20.100000000000001" customHeight="1" x14ac:dyDescent="0.25">
      <c r="A111" s="422"/>
      <c r="B111" s="418"/>
      <c r="C111" s="22"/>
      <c r="D111" s="419"/>
      <c r="E111" s="56"/>
      <c r="F111" s="420"/>
      <c r="G111" s="415"/>
      <c r="H111" s="415"/>
      <c r="I111" s="415"/>
      <c r="J111" s="415"/>
      <c r="K111" s="415"/>
      <c r="L111" s="415"/>
      <c r="M111" s="415"/>
      <c r="N111" s="415"/>
      <c r="O111" s="415"/>
      <c r="P111" s="415"/>
      <c r="Q111" s="415"/>
      <c r="R111" s="415"/>
      <c r="S111" s="415"/>
      <c r="T111" s="415"/>
      <c r="U111" s="415"/>
      <c r="V111" s="415"/>
      <c r="W111" s="415"/>
      <c r="X111" s="415"/>
      <c r="Y111"/>
      <c r="Z111" s="415"/>
      <c r="AA111"/>
      <c r="AB111"/>
      <c r="AC111"/>
      <c r="AD111"/>
      <c r="AE111"/>
      <c r="AF111"/>
      <c r="AG111"/>
      <c r="AH111"/>
      <c r="AI111"/>
      <c r="AJ111"/>
      <c r="AK111"/>
      <c r="AL111"/>
      <c r="AM111"/>
      <c r="AN111"/>
      <c r="AO111"/>
      <c r="AP111"/>
      <c r="AQ111"/>
      <c r="AR111"/>
      <c r="AS111"/>
      <c r="AT111"/>
      <c r="AU111"/>
      <c r="AV111"/>
      <c r="AW111"/>
      <c r="AX111"/>
      <c r="AY111"/>
      <c r="AZ111"/>
      <c r="BA111"/>
      <c r="BB111"/>
      <c r="BC111"/>
      <c r="BD111"/>
      <c r="BE111"/>
      <c r="BF111"/>
      <c r="BG111"/>
      <c r="BH111"/>
      <c r="BI111"/>
      <c r="BJ111"/>
      <c r="BK111"/>
      <c r="BL111"/>
      <c r="BM111"/>
      <c r="BN111"/>
      <c r="BO111"/>
      <c r="BP111"/>
      <c r="BQ111"/>
      <c r="BR111"/>
      <c r="BS111"/>
      <c r="BT111"/>
      <c r="BU111"/>
      <c r="BV111"/>
      <c r="BW111"/>
      <c r="BX111"/>
      <c r="BY111"/>
      <c r="BZ111"/>
      <c r="CA111"/>
      <c r="CB111"/>
      <c r="CC111"/>
      <c r="CD111"/>
      <c r="CE111"/>
      <c r="CF111"/>
      <c r="CG111"/>
      <c r="CH111"/>
      <c r="CI111"/>
      <c r="CJ111"/>
      <c r="CK111"/>
      <c r="CL111"/>
      <c r="CM111"/>
      <c r="CN111"/>
      <c r="CO111"/>
      <c r="CP111"/>
      <c r="CQ111"/>
      <c r="CR111"/>
      <c r="CS111"/>
      <c r="CT111"/>
      <c r="CU111"/>
      <c r="CV111"/>
      <c r="CW111"/>
      <c r="CX111"/>
      <c r="CY111"/>
      <c r="CZ111"/>
      <c r="DA111"/>
      <c r="DB111"/>
      <c r="DC111"/>
      <c r="DD111"/>
      <c r="DE111"/>
      <c r="DF111"/>
      <c r="DG111"/>
      <c r="DH111"/>
      <c r="DI111"/>
      <c r="DJ111"/>
      <c r="DK111"/>
      <c r="DL111"/>
      <c r="DM111"/>
      <c r="DN111"/>
      <c r="DO111"/>
      <c r="DP111"/>
      <c r="DQ111"/>
    </row>
    <row r="112" spans="1:121" s="12" customFormat="1" ht="20.100000000000001" customHeight="1" x14ac:dyDescent="0.25">
      <c r="A112" s="422"/>
      <c r="B112" s="418"/>
      <c r="C112" s="22"/>
      <c r="D112" s="418"/>
      <c r="E112" s="55"/>
      <c r="F112" s="420"/>
      <c r="G112" s="415"/>
      <c r="H112" s="415"/>
      <c r="I112" s="415"/>
      <c r="J112" s="415"/>
      <c r="K112" s="415"/>
      <c r="L112" s="415"/>
      <c r="M112" s="415"/>
      <c r="N112" s="415"/>
      <c r="O112" s="415"/>
      <c r="P112" s="415"/>
      <c r="Q112" s="415"/>
      <c r="R112" s="415"/>
      <c r="S112" s="415"/>
      <c r="T112" s="415"/>
      <c r="U112" s="415"/>
      <c r="V112" s="415"/>
      <c r="W112" s="415"/>
      <c r="X112" s="415"/>
      <c r="Y112"/>
      <c r="Z112" s="415"/>
      <c r="AA112"/>
      <c r="AB112"/>
      <c r="AC112"/>
      <c r="AD112"/>
      <c r="AE112"/>
      <c r="AF112"/>
      <c r="AG112"/>
      <c r="AH112"/>
      <c r="AI112"/>
      <c r="AJ112"/>
      <c r="AK112"/>
      <c r="AL112"/>
      <c r="AM112"/>
      <c r="AN112"/>
      <c r="AO112"/>
      <c r="AP112"/>
      <c r="AQ112"/>
      <c r="AR112"/>
      <c r="AS112"/>
      <c r="AT112"/>
      <c r="AU112"/>
      <c r="AV112"/>
      <c r="AW112"/>
      <c r="AX112"/>
      <c r="AY112"/>
      <c r="AZ112"/>
      <c r="BA112"/>
      <c r="BB112"/>
      <c r="BC112"/>
      <c r="BD112"/>
      <c r="BE112"/>
      <c r="BF112"/>
      <c r="BG112"/>
      <c r="BH112"/>
      <c r="BI112"/>
      <c r="BJ112"/>
      <c r="BK112"/>
      <c r="BL112"/>
      <c r="BM112"/>
      <c r="BN112"/>
      <c r="BO112"/>
      <c r="BP112"/>
      <c r="BQ112"/>
      <c r="BR112"/>
      <c r="BS112"/>
      <c r="BT112"/>
      <c r="BU112"/>
      <c r="BV112"/>
      <c r="BW112"/>
      <c r="BX112"/>
      <c r="BY112"/>
      <c r="BZ112"/>
      <c r="CA112"/>
      <c r="CB112"/>
      <c r="CC112"/>
      <c r="CD112"/>
      <c r="CE112"/>
      <c r="CF112"/>
      <c r="CG112"/>
      <c r="CH112"/>
      <c r="CI112"/>
      <c r="CJ112"/>
      <c r="CK112"/>
      <c r="CL112"/>
      <c r="CM112"/>
      <c r="CN112"/>
      <c r="CO112"/>
      <c r="CP112"/>
      <c r="CQ112"/>
      <c r="CR112"/>
      <c r="CS112"/>
      <c r="CT112"/>
      <c r="CU112"/>
      <c r="CV112"/>
      <c r="CW112"/>
      <c r="CX112"/>
      <c r="CY112"/>
      <c r="CZ112"/>
      <c r="DA112"/>
      <c r="DB112"/>
      <c r="DC112"/>
      <c r="DD112"/>
      <c r="DE112"/>
      <c r="DF112"/>
      <c r="DG112"/>
      <c r="DH112"/>
      <c r="DI112"/>
      <c r="DJ112"/>
      <c r="DK112"/>
      <c r="DL112"/>
      <c r="DM112"/>
      <c r="DN112"/>
      <c r="DO112"/>
      <c r="DP112"/>
      <c r="DQ112"/>
    </row>
    <row r="113" spans="1:121" s="12" customFormat="1" ht="20.100000000000001" customHeight="1" x14ac:dyDescent="0.25">
      <c r="A113" s="422"/>
      <c r="B113" s="418"/>
      <c r="C113" s="22"/>
      <c r="D113" s="419"/>
      <c r="E113" s="56"/>
      <c r="F113" s="420"/>
      <c r="G113" s="415"/>
      <c r="H113" s="415"/>
      <c r="I113" s="415"/>
      <c r="J113" s="415"/>
      <c r="K113" s="415"/>
      <c r="L113" s="415"/>
      <c r="M113" s="415"/>
      <c r="N113" s="415"/>
      <c r="O113" s="415"/>
      <c r="P113" s="415"/>
      <c r="Q113" s="415"/>
      <c r="R113" s="415"/>
      <c r="S113" s="415"/>
      <c r="T113" s="415"/>
      <c r="U113" s="415"/>
      <c r="V113" s="415"/>
      <c r="W113" s="415"/>
      <c r="X113" s="415"/>
      <c r="Y113"/>
      <c r="Z113" s="415"/>
      <c r="AA113"/>
      <c r="AB113"/>
      <c r="AC113"/>
      <c r="AD113"/>
      <c r="AE113"/>
      <c r="AF113"/>
      <c r="AG113"/>
      <c r="AH113"/>
      <c r="AI113"/>
      <c r="AJ113"/>
      <c r="AK113"/>
      <c r="AL113"/>
      <c r="AM113"/>
      <c r="AN113"/>
      <c r="AO113"/>
      <c r="AP113"/>
      <c r="AQ113"/>
      <c r="AR113"/>
      <c r="AS113"/>
      <c r="AT113"/>
      <c r="AU113"/>
      <c r="AV113"/>
      <c r="AW113"/>
      <c r="AX113"/>
      <c r="AY113"/>
      <c r="AZ113"/>
      <c r="BA113"/>
      <c r="BB113"/>
      <c r="BC113"/>
      <c r="BD113"/>
      <c r="BE113"/>
      <c r="BF113"/>
      <c r="BG113"/>
      <c r="BH113"/>
      <c r="BI113"/>
      <c r="BJ113"/>
      <c r="BK113"/>
      <c r="BL113"/>
      <c r="BM113"/>
      <c r="BN113"/>
      <c r="BO113"/>
      <c r="BP113"/>
      <c r="BQ113"/>
      <c r="BR113"/>
      <c r="BS113"/>
      <c r="BT113"/>
      <c r="BU113"/>
      <c r="BV113"/>
      <c r="BW113"/>
      <c r="BX113"/>
      <c r="BY113"/>
      <c r="BZ113"/>
      <c r="CA113"/>
      <c r="CB113"/>
      <c r="CC113"/>
      <c r="CD113"/>
      <c r="CE113"/>
      <c r="CF113"/>
      <c r="CG113"/>
      <c r="CH113"/>
      <c r="CI113"/>
      <c r="CJ113"/>
      <c r="CK113"/>
      <c r="CL113"/>
      <c r="CM113"/>
      <c r="CN113"/>
      <c r="CO113"/>
      <c r="CP113"/>
      <c r="CQ113"/>
      <c r="CR113"/>
      <c r="CS113"/>
      <c r="CT113"/>
      <c r="CU113"/>
      <c r="CV113"/>
      <c r="CW113"/>
      <c r="CX113"/>
      <c r="CY113"/>
      <c r="CZ113"/>
      <c r="DA113"/>
      <c r="DB113"/>
      <c r="DC113"/>
      <c r="DD113"/>
      <c r="DE113"/>
      <c r="DF113"/>
      <c r="DG113"/>
      <c r="DH113"/>
      <c r="DI113"/>
      <c r="DJ113"/>
      <c r="DK113"/>
      <c r="DL113"/>
      <c r="DM113"/>
      <c r="DN113"/>
      <c r="DO113"/>
      <c r="DP113"/>
      <c r="DQ113"/>
    </row>
    <row r="114" spans="1:121" s="12" customFormat="1" ht="20.100000000000001" customHeight="1" x14ac:dyDescent="0.25">
      <c r="A114" s="422"/>
      <c r="B114" s="418"/>
      <c r="C114" s="22"/>
      <c r="D114" s="418"/>
      <c r="E114" s="55"/>
      <c r="F114" s="420"/>
      <c r="G114" s="415"/>
      <c r="H114" s="415"/>
      <c r="I114" s="415"/>
      <c r="J114" s="415"/>
      <c r="K114" s="415"/>
      <c r="L114" s="415"/>
      <c r="M114" s="415"/>
      <c r="N114" s="415"/>
      <c r="O114" s="415"/>
      <c r="P114" s="415"/>
      <c r="Q114" s="415"/>
      <c r="R114" s="415"/>
      <c r="S114" s="415"/>
      <c r="T114" s="415"/>
      <c r="U114" s="415"/>
      <c r="V114" s="415"/>
      <c r="W114" s="415"/>
      <c r="X114" s="415"/>
      <c r="Y114"/>
      <c r="Z114" s="415"/>
      <c r="AA114"/>
      <c r="AB114"/>
      <c r="AC114"/>
      <c r="AD114"/>
      <c r="AE114"/>
      <c r="AF114"/>
      <c r="AG114"/>
      <c r="AH114"/>
      <c r="AI114"/>
      <c r="AJ114"/>
      <c r="AK114"/>
      <c r="AL114"/>
      <c r="AM114"/>
      <c r="AN114"/>
      <c r="AO114"/>
      <c r="AP114"/>
      <c r="AQ114"/>
      <c r="AR114"/>
      <c r="AS114"/>
      <c r="AT114"/>
      <c r="AU114"/>
      <c r="AV114"/>
      <c r="AW114"/>
      <c r="AX114"/>
      <c r="AY114"/>
      <c r="AZ114"/>
      <c r="BA114"/>
      <c r="BB114"/>
      <c r="BC114"/>
      <c r="BD114"/>
      <c r="BE114"/>
      <c r="BF114"/>
      <c r="BG114"/>
      <c r="BH114"/>
      <c r="BI114"/>
      <c r="BJ114"/>
      <c r="BK114"/>
      <c r="BL114"/>
      <c r="BM114"/>
      <c r="BN114"/>
      <c r="BO114"/>
      <c r="BP114"/>
      <c r="BQ114"/>
      <c r="BR114"/>
      <c r="BS114"/>
      <c r="BT114"/>
      <c r="BU114"/>
      <c r="BV114"/>
      <c r="BW114"/>
      <c r="BX114"/>
      <c r="BY114"/>
      <c r="BZ114"/>
      <c r="CA114"/>
      <c r="CB114"/>
      <c r="CC114"/>
      <c r="CD114"/>
      <c r="CE114"/>
      <c r="CF114"/>
      <c r="CG114"/>
      <c r="CH114"/>
      <c r="CI114"/>
      <c r="CJ114"/>
      <c r="CK114"/>
      <c r="CL114"/>
      <c r="CM114"/>
      <c r="CN114"/>
      <c r="CO114"/>
      <c r="CP114"/>
      <c r="CQ114"/>
      <c r="CR114"/>
      <c r="CS114"/>
      <c r="CT114"/>
      <c r="CU114"/>
      <c r="CV114"/>
      <c r="CW114"/>
      <c r="CX114"/>
      <c r="CY114"/>
      <c r="CZ114"/>
      <c r="DA114"/>
      <c r="DB114"/>
      <c r="DC114"/>
      <c r="DD114"/>
      <c r="DE114"/>
      <c r="DF114"/>
      <c r="DG114"/>
      <c r="DH114"/>
      <c r="DI114"/>
      <c r="DJ114"/>
      <c r="DK114"/>
      <c r="DL114"/>
      <c r="DM114"/>
      <c r="DN114"/>
      <c r="DO114"/>
      <c r="DP114"/>
      <c r="DQ114"/>
    </row>
    <row r="115" spans="1:121" s="12" customFormat="1" ht="20.100000000000001" customHeight="1" x14ac:dyDescent="0.25">
      <c r="A115" s="422"/>
      <c r="B115" s="418"/>
      <c r="C115" s="22"/>
      <c r="D115" s="419"/>
      <c r="E115" s="56"/>
      <c r="F115" s="420"/>
      <c r="G115" s="415"/>
      <c r="H115" s="415"/>
      <c r="I115" s="415"/>
      <c r="J115" s="415"/>
      <c r="K115" s="415"/>
      <c r="L115" s="415"/>
      <c r="M115" s="415"/>
      <c r="N115" s="415"/>
      <c r="O115" s="415"/>
      <c r="P115" s="415"/>
      <c r="Q115" s="415"/>
      <c r="R115" s="415"/>
      <c r="S115" s="415"/>
      <c r="T115" s="415"/>
      <c r="U115" s="415"/>
      <c r="V115" s="415"/>
      <c r="W115" s="415"/>
      <c r="X115" s="415"/>
      <c r="Y115"/>
      <c r="Z115" s="415"/>
      <c r="AA115"/>
      <c r="AB115"/>
      <c r="AC115"/>
      <c r="AD115"/>
      <c r="AE115"/>
      <c r="AF115"/>
      <c r="AG115"/>
      <c r="AH115"/>
      <c r="AI115"/>
      <c r="AJ115"/>
      <c r="AK115"/>
      <c r="AL115"/>
      <c r="AM115"/>
      <c r="AN115"/>
      <c r="AO115"/>
      <c r="AP115"/>
      <c r="AQ115"/>
      <c r="AR115"/>
      <c r="AS115"/>
      <c r="AT115"/>
      <c r="AU115"/>
      <c r="AV115"/>
      <c r="AW115"/>
      <c r="AX115"/>
      <c r="AY115"/>
      <c r="AZ115"/>
      <c r="BA115"/>
      <c r="BB115"/>
      <c r="BC115"/>
      <c r="BD115"/>
      <c r="BE115"/>
      <c r="BF115"/>
      <c r="BG115"/>
      <c r="BH115"/>
      <c r="BI115"/>
      <c r="BJ115"/>
      <c r="BK115"/>
      <c r="BL115"/>
      <c r="BM115"/>
      <c r="BN115"/>
      <c r="BO115"/>
      <c r="BP115"/>
      <c r="BQ115"/>
      <c r="BR115"/>
      <c r="BS115"/>
      <c r="BT115"/>
      <c r="BU115"/>
      <c r="BV115"/>
      <c r="BW115"/>
      <c r="BX115"/>
      <c r="BY115"/>
      <c r="BZ115"/>
      <c r="CA115"/>
      <c r="CB115"/>
      <c r="CC115"/>
      <c r="CD115"/>
      <c r="CE115"/>
      <c r="CF115"/>
      <c r="CG115"/>
      <c r="CH115"/>
      <c r="CI115"/>
      <c r="CJ115"/>
      <c r="CK115"/>
      <c r="CL115"/>
      <c r="CM115"/>
      <c r="CN115"/>
      <c r="CO115"/>
      <c r="CP115"/>
      <c r="CQ115"/>
      <c r="CR115"/>
      <c r="CS115"/>
      <c r="CT115"/>
      <c r="CU115"/>
      <c r="CV115"/>
      <c r="CW115"/>
      <c r="CX115"/>
      <c r="CY115"/>
      <c r="CZ115"/>
      <c r="DA115"/>
      <c r="DB115"/>
      <c r="DC115"/>
      <c r="DD115"/>
      <c r="DE115"/>
      <c r="DF115"/>
      <c r="DG115"/>
      <c r="DH115"/>
      <c r="DI115"/>
      <c r="DJ115"/>
      <c r="DK115"/>
      <c r="DL115"/>
      <c r="DM115"/>
      <c r="DN115"/>
      <c r="DO115"/>
      <c r="DP115"/>
      <c r="DQ115"/>
    </row>
    <row r="116" spans="1:121" s="12" customFormat="1" ht="20.100000000000001" customHeight="1" x14ac:dyDescent="0.25">
      <c r="A116" s="422"/>
      <c r="B116" s="418"/>
      <c r="C116" s="22"/>
      <c r="D116" s="418"/>
      <c r="E116" s="55"/>
      <c r="F116" s="420"/>
      <c r="G116" s="415"/>
      <c r="H116" s="415"/>
      <c r="I116" s="415"/>
      <c r="J116" s="415"/>
      <c r="K116" s="415"/>
      <c r="L116" s="415"/>
      <c r="M116" s="415"/>
      <c r="N116" s="415"/>
      <c r="O116" s="415"/>
      <c r="P116" s="415"/>
      <c r="Q116" s="415"/>
      <c r="R116" s="415"/>
      <c r="S116" s="415"/>
      <c r="T116" s="415"/>
      <c r="U116" s="415"/>
      <c r="V116" s="415"/>
      <c r="W116" s="415"/>
      <c r="X116" s="415"/>
      <c r="Y116"/>
      <c r="Z116" s="415"/>
      <c r="AA116"/>
      <c r="AB116"/>
      <c r="AC116"/>
      <c r="AD116"/>
      <c r="AE116"/>
      <c r="AF116"/>
      <c r="AG116"/>
      <c r="AH116"/>
      <c r="AI116"/>
      <c r="AJ116"/>
      <c r="AK116"/>
      <c r="AL116"/>
      <c r="AM116"/>
      <c r="AN116"/>
      <c r="AO116"/>
      <c r="AP116"/>
      <c r="AQ116"/>
      <c r="AR116"/>
      <c r="AS116"/>
      <c r="AT116"/>
      <c r="AU116"/>
      <c r="AV116"/>
      <c r="AW116"/>
      <c r="AX116"/>
      <c r="AY116"/>
      <c r="AZ116"/>
      <c r="BA116"/>
      <c r="BB116"/>
      <c r="BC116"/>
      <c r="BD116"/>
      <c r="BE116"/>
      <c r="BF116"/>
      <c r="BG116"/>
      <c r="BH116"/>
      <c r="BI116"/>
      <c r="BJ116"/>
      <c r="BK116"/>
      <c r="BL116"/>
      <c r="BM116"/>
      <c r="BN116"/>
      <c r="BO116"/>
      <c r="BP116"/>
      <c r="BQ116"/>
      <c r="BR116"/>
      <c r="BS116"/>
      <c r="BT116"/>
      <c r="BU116"/>
      <c r="BV116"/>
      <c r="BW116"/>
      <c r="BX116"/>
      <c r="BY116"/>
      <c r="BZ116"/>
      <c r="CA116"/>
      <c r="CB116"/>
      <c r="CC116"/>
      <c r="CD116"/>
      <c r="CE116"/>
      <c r="CF116"/>
      <c r="CG116"/>
      <c r="CH116"/>
      <c r="CI116"/>
      <c r="CJ116"/>
      <c r="CK116"/>
      <c r="CL116"/>
      <c r="CM116"/>
      <c r="CN116"/>
      <c r="CO116"/>
      <c r="CP116"/>
      <c r="CQ116"/>
      <c r="CR116"/>
      <c r="CS116"/>
      <c r="CT116"/>
      <c r="CU116"/>
      <c r="CV116"/>
      <c r="CW116"/>
      <c r="CX116"/>
      <c r="CY116"/>
      <c r="CZ116"/>
      <c r="DA116"/>
      <c r="DB116"/>
      <c r="DC116"/>
      <c r="DD116"/>
      <c r="DE116"/>
      <c r="DF116"/>
      <c r="DG116"/>
      <c r="DH116"/>
      <c r="DI116"/>
      <c r="DJ116"/>
      <c r="DK116"/>
      <c r="DL116"/>
      <c r="DM116"/>
      <c r="DN116"/>
      <c r="DO116"/>
      <c r="DP116"/>
      <c r="DQ116"/>
    </row>
    <row r="117" spans="1:121" s="12" customFormat="1" ht="20.100000000000001" customHeight="1" x14ac:dyDescent="0.25">
      <c r="A117" s="422"/>
      <c r="B117" s="418"/>
      <c r="C117" s="22"/>
      <c r="D117" s="419"/>
      <c r="E117" s="56"/>
      <c r="F117" s="420"/>
      <c r="G117" s="415"/>
      <c r="H117" s="415"/>
      <c r="I117" s="415"/>
      <c r="J117" s="415"/>
      <c r="K117" s="415"/>
      <c r="L117" s="415"/>
      <c r="M117" s="415"/>
      <c r="N117" s="415"/>
      <c r="O117" s="415"/>
      <c r="P117" s="415"/>
      <c r="Q117" s="415"/>
      <c r="R117" s="415"/>
      <c r="S117" s="415"/>
      <c r="T117" s="415"/>
      <c r="U117" s="415"/>
      <c r="V117" s="415"/>
      <c r="W117" s="415"/>
      <c r="X117" s="415"/>
      <c r="Y117"/>
      <c r="Z117" s="415"/>
      <c r="AA117"/>
      <c r="AB117"/>
      <c r="AC117"/>
      <c r="AD117"/>
      <c r="AE117"/>
      <c r="AF117"/>
      <c r="AG117"/>
      <c r="AH117"/>
      <c r="AI117"/>
      <c r="AJ117"/>
      <c r="AK117"/>
      <c r="AL117"/>
      <c r="AM117"/>
      <c r="AN117"/>
      <c r="AO117"/>
      <c r="AP117"/>
      <c r="AQ117"/>
      <c r="AR117"/>
      <c r="AS117"/>
      <c r="AT117"/>
      <c r="AU117"/>
      <c r="AV117"/>
      <c r="AW117"/>
      <c r="AX117"/>
      <c r="AY117"/>
      <c r="AZ117"/>
      <c r="BA117"/>
      <c r="BB117"/>
      <c r="BC117"/>
      <c r="BD117"/>
      <c r="BE117"/>
      <c r="BF117"/>
      <c r="BG117"/>
      <c r="BH117"/>
      <c r="BI117"/>
      <c r="BJ117"/>
      <c r="BK117"/>
      <c r="BL117"/>
      <c r="BM117"/>
      <c r="BN117"/>
      <c r="BO117"/>
      <c r="BP117"/>
      <c r="BQ117"/>
      <c r="BR117"/>
      <c r="BS117"/>
      <c r="BT117"/>
      <c r="BU117"/>
      <c r="BV117"/>
      <c r="BW117"/>
      <c r="BX117"/>
      <c r="BY117"/>
      <c r="BZ117"/>
      <c r="CA117"/>
      <c r="CB117"/>
      <c r="CC117"/>
      <c r="CD117"/>
      <c r="CE117"/>
      <c r="CF117"/>
      <c r="CG117"/>
      <c r="CH117"/>
      <c r="CI117"/>
      <c r="CJ117"/>
      <c r="CK117"/>
      <c r="CL117"/>
      <c r="CM117"/>
      <c r="CN117"/>
      <c r="CO117"/>
      <c r="CP117"/>
      <c r="CQ117"/>
      <c r="CR117"/>
      <c r="CS117"/>
      <c r="CT117"/>
      <c r="CU117"/>
      <c r="CV117"/>
      <c r="CW117"/>
      <c r="CX117"/>
      <c r="CY117"/>
      <c r="CZ117"/>
      <c r="DA117"/>
      <c r="DB117"/>
      <c r="DC117"/>
      <c r="DD117"/>
      <c r="DE117"/>
      <c r="DF117"/>
      <c r="DG117"/>
      <c r="DH117"/>
      <c r="DI117"/>
      <c r="DJ117"/>
      <c r="DK117"/>
      <c r="DL117"/>
      <c r="DM117"/>
      <c r="DN117"/>
      <c r="DO117"/>
      <c r="DP117"/>
      <c r="DQ117"/>
    </row>
    <row r="118" spans="1:121" s="12" customFormat="1" ht="20.100000000000001" customHeight="1" x14ac:dyDescent="0.25">
      <c r="A118" s="422"/>
      <c r="B118" s="418"/>
      <c r="C118" s="22"/>
      <c r="D118" s="418"/>
      <c r="E118" s="55"/>
      <c r="F118" s="420"/>
      <c r="G118" s="415"/>
      <c r="H118" s="415"/>
      <c r="I118" s="415"/>
      <c r="J118" s="415"/>
      <c r="K118" s="415"/>
      <c r="L118" s="415"/>
      <c r="M118" s="415"/>
      <c r="N118" s="415"/>
      <c r="O118" s="415"/>
      <c r="P118" s="415"/>
      <c r="Q118" s="415"/>
      <c r="R118" s="415"/>
      <c r="S118" s="415"/>
      <c r="T118" s="415"/>
      <c r="U118" s="415"/>
      <c r="V118" s="415"/>
      <c r="W118" s="415"/>
      <c r="X118" s="415"/>
      <c r="Y118"/>
      <c r="Z118" s="415"/>
      <c r="AA118"/>
      <c r="AB118"/>
      <c r="AC118"/>
      <c r="AD118"/>
      <c r="AE118"/>
      <c r="AF118"/>
      <c r="AG118"/>
      <c r="AH118"/>
      <c r="AI118"/>
      <c r="AJ118"/>
      <c r="AK118"/>
      <c r="AL118"/>
      <c r="AM118"/>
      <c r="AN118"/>
      <c r="AO118"/>
      <c r="AP118"/>
      <c r="AQ118"/>
      <c r="AR118"/>
      <c r="AS118"/>
      <c r="AT118"/>
      <c r="AU118"/>
      <c r="AV118"/>
      <c r="AW118"/>
      <c r="AX118"/>
      <c r="AY118"/>
      <c r="AZ118"/>
      <c r="BA118"/>
      <c r="BB118"/>
      <c r="BC118"/>
      <c r="BD118"/>
      <c r="BE118"/>
      <c r="BF118"/>
      <c r="BG118"/>
      <c r="BH118"/>
      <c r="BI118"/>
      <c r="BJ118"/>
      <c r="BK118"/>
      <c r="BL118"/>
      <c r="BM118"/>
      <c r="BN118"/>
      <c r="BO118"/>
      <c r="BP118"/>
      <c r="BQ118"/>
      <c r="BR118"/>
      <c r="BS118"/>
      <c r="BT118"/>
      <c r="BU118"/>
      <c r="BV118"/>
      <c r="BW118"/>
      <c r="BX118"/>
      <c r="BY118"/>
      <c r="BZ118"/>
      <c r="CA118"/>
      <c r="CB118"/>
      <c r="CC118"/>
      <c r="CD118"/>
      <c r="CE118"/>
      <c r="CF118"/>
      <c r="CG118"/>
      <c r="CH118"/>
      <c r="CI118"/>
      <c r="CJ118"/>
      <c r="CK118"/>
      <c r="CL118"/>
      <c r="CM118"/>
      <c r="CN118"/>
      <c r="CO118"/>
      <c r="CP118"/>
      <c r="CQ118"/>
      <c r="CR118"/>
      <c r="CS118"/>
      <c r="CT118"/>
      <c r="CU118"/>
      <c r="CV118"/>
      <c r="CW118"/>
      <c r="CX118"/>
      <c r="CY118"/>
      <c r="CZ118"/>
      <c r="DA118"/>
      <c r="DB118"/>
      <c r="DC118"/>
      <c r="DD118"/>
      <c r="DE118"/>
      <c r="DF118"/>
      <c r="DG118"/>
      <c r="DH118"/>
      <c r="DI118"/>
      <c r="DJ118"/>
      <c r="DK118"/>
      <c r="DL118"/>
      <c r="DM118"/>
      <c r="DN118"/>
      <c r="DO118"/>
      <c r="DP118"/>
      <c r="DQ118"/>
    </row>
    <row r="119" spans="1:121" s="12" customFormat="1" ht="20.100000000000001" customHeight="1" x14ac:dyDescent="0.25">
      <c r="A119" s="422"/>
      <c r="B119" s="418"/>
      <c r="C119" s="22"/>
      <c r="D119" s="419"/>
      <c r="E119" s="56"/>
      <c r="F119" s="420"/>
      <c r="G119" s="415"/>
      <c r="H119" s="415"/>
      <c r="I119" s="415"/>
      <c r="J119" s="415"/>
      <c r="K119" s="415"/>
      <c r="L119" s="415"/>
      <c r="M119" s="415"/>
      <c r="N119" s="415"/>
      <c r="O119" s="415"/>
      <c r="P119" s="415"/>
      <c r="Q119" s="415"/>
      <c r="R119" s="415"/>
      <c r="S119" s="415"/>
      <c r="T119" s="415"/>
      <c r="U119" s="415"/>
      <c r="V119" s="415"/>
      <c r="W119" s="415"/>
      <c r="X119" s="415"/>
      <c r="Y119"/>
      <c r="Z119" s="415"/>
      <c r="AA119"/>
      <c r="AB119"/>
      <c r="AC119"/>
      <c r="AD119"/>
      <c r="AE119"/>
      <c r="AF119"/>
      <c r="AG119"/>
      <c r="AH119"/>
      <c r="AI119"/>
      <c r="AJ119"/>
      <c r="AK119"/>
      <c r="AL119"/>
      <c r="AM119"/>
      <c r="AN119"/>
      <c r="AO119"/>
      <c r="AP119"/>
      <c r="AQ119"/>
      <c r="AR119"/>
      <c r="AS119"/>
      <c r="AT119"/>
      <c r="AU119"/>
      <c r="AV119"/>
      <c r="AW119"/>
      <c r="AX119"/>
      <c r="AY119"/>
      <c r="AZ119"/>
      <c r="BA119"/>
      <c r="BB119"/>
      <c r="BC119"/>
      <c r="BD119"/>
      <c r="BE119"/>
      <c r="BF119"/>
      <c r="BG119"/>
      <c r="BH119"/>
      <c r="BI119"/>
      <c r="BJ119"/>
      <c r="BK119"/>
      <c r="BL119"/>
      <c r="BM119"/>
      <c r="BN119"/>
      <c r="BO119"/>
      <c r="BP119"/>
      <c r="BQ119"/>
      <c r="BR119"/>
      <c r="BS119"/>
      <c r="BT119"/>
      <c r="BU119"/>
      <c r="BV119"/>
      <c r="BW119"/>
      <c r="BX119"/>
      <c r="BY119"/>
      <c r="BZ119"/>
      <c r="CA119"/>
      <c r="CB119"/>
      <c r="CC119"/>
      <c r="CD119"/>
      <c r="CE119"/>
      <c r="CF119"/>
      <c r="CG119"/>
      <c r="CH119"/>
      <c r="CI119"/>
      <c r="CJ119"/>
      <c r="CK119"/>
      <c r="CL119"/>
      <c r="CM119"/>
      <c r="CN119"/>
      <c r="CO119"/>
      <c r="CP119"/>
      <c r="CQ119"/>
      <c r="CR119"/>
      <c r="CS119"/>
      <c r="CT119"/>
      <c r="CU119"/>
      <c r="CV119"/>
      <c r="CW119"/>
      <c r="CX119"/>
      <c r="CY119"/>
      <c r="CZ119"/>
      <c r="DA119"/>
      <c r="DB119"/>
      <c r="DC119"/>
      <c r="DD119"/>
      <c r="DE119"/>
      <c r="DF119"/>
      <c r="DG119"/>
      <c r="DH119"/>
      <c r="DI119"/>
      <c r="DJ119"/>
      <c r="DK119"/>
      <c r="DL119"/>
      <c r="DM119"/>
      <c r="DN119"/>
      <c r="DO119"/>
      <c r="DP119"/>
      <c r="DQ119"/>
    </row>
    <row r="120" spans="1:121" s="12" customFormat="1" ht="20.100000000000001" customHeight="1" x14ac:dyDescent="0.25">
      <c r="A120" s="422"/>
      <c r="B120" s="418"/>
      <c r="C120" s="22"/>
      <c r="D120" s="418"/>
      <c r="E120" s="55"/>
      <c r="F120" s="420"/>
      <c r="G120" s="415"/>
      <c r="H120" s="415"/>
      <c r="I120" s="415"/>
      <c r="J120" s="415"/>
      <c r="K120" s="415"/>
      <c r="L120" s="415"/>
      <c r="M120" s="415"/>
      <c r="N120" s="415"/>
      <c r="O120" s="415"/>
      <c r="P120" s="415"/>
      <c r="Q120" s="415"/>
      <c r="R120" s="415"/>
      <c r="S120" s="415"/>
      <c r="T120" s="415"/>
      <c r="U120" s="415"/>
      <c r="V120" s="415"/>
      <c r="W120" s="415"/>
      <c r="X120" s="415"/>
      <c r="Y120"/>
      <c r="Z120" s="415"/>
      <c r="AA120"/>
      <c r="AB120"/>
      <c r="AC120"/>
      <c r="AD120"/>
      <c r="AE120"/>
      <c r="AF120"/>
      <c r="AG120"/>
      <c r="AH120"/>
      <c r="AI120"/>
      <c r="AJ120"/>
      <c r="AK120"/>
      <c r="AL120"/>
      <c r="AM120"/>
      <c r="AN120"/>
      <c r="AO120"/>
      <c r="AP120"/>
      <c r="AQ120"/>
      <c r="AR120"/>
      <c r="AS120"/>
      <c r="AT120"/>
      <c r="AU120"/>
      <c r="AV120"/>
      <c r="AW120"/>
      <c r="AX120"/>
      <c r="AY120"/>
      <c r="AZ120"/>
      <c r="BA120"/>
      <c r="BB120"/>
      <c r="BC120"/>
      <c r="BD120"/>
      <c r="BE120"/>
      <c r="BF120"/>
      <c r="BG120"/>
      <c r="BH120"/>
      <c r="BI120"/>
      <c r="BJ120"/>
      <c r="BK120"/>
      <c r="BL120"/>
      <c r="BM120"/>
      <c r="BN120"/>
      <c r="BO120"/>
      <c r="BP120"/>
      <c r="BQ120"/>
      <c r="BR120"/>
      <c r="BS120"/>
      <c r="BT120"/>
      <c r="BU120"/>
      <c r="BV120"/>
      <c r="BW120"/>
      <c r="BX120"/>
      <c r="BY120"/>
      <c r="BZ120"/>
      <c r="CA120"/>
      <c r="CB120"/>
      <c r="CC120"/>
      <c r="CD120"/>
      <c r="CE120"/>
      <c r="CF120"/>
      <c r="CG120"/>
      <c r="CH120"/>
      <c r="CI120"/>
      <c r="CJ120"/>
      <c r="CK120"/>
      <c r="CL120"/>
      <c r="CM120"/>
      <c r="CN120"/>
      <c r="CO120"/>
      <c r="CP120"/>
      <c r="CQ120"/>
      <c r="CR120"/>
      <c r="CS120"/>
      <c r="CT120"/>
      <c r="CU120"/>
      <c r="CV120"/>
      <c r="CW120"/>
      <c r="CX120"/>
      <c r="CY120"/>
      <c r="CZ120"/>
      <c r="DA120"/>
      <c r="DB120"/>
      <c r="DC120"/>
      <c r="DD120"/>
      <c r="DE120"/>
      <c r="DF120"/>
      <c r="DG120"/>
      <c r="DH120"/>
      <c r="DI120"/>
      <c r="DJ120"/>
      <c r="DK120"/>
      <c r="DL120"/>
      <c r="DM120"/>
      <c r="DN120"/>
      <c r="DO120"/>
      <c r="DP120"/>
      <c r="DQ120"/>
    </row>
    <row r="121" spans="1:121" s="12" customFormat="1" ht="20.100000000000001" customHeight="1" x14ac:dyDescent="0.25">
      <c r="A121" s="422"/>
      <c r="B121" s="418"/>
      <c r="C121" s="22"/>
      <c r="D121" s="419"/>
      <c r="E121" s="56"/>
      <c r="F121" s="420"/>
      <c r="G121" s="415"/>
      <c r="H121" s="415"/>
      <c r="I121" s="415"/>
      <c r="J121" s="415"/>
      <c r="K121" s="415"/>
      <c r="L121" s="415"/>
      <c r="M121" s="415"/>
      <c r="N121" s="415"/>
      <c r="O121" s="415"/>
      <c r="P121" s="415"/>
      <c r="Q121" s="415"/>
      <c r="R121" s="415"/>
      <c r="S121" s="415"/>
      <c r="T121" s="415"/>
      <c r="U121" s="415"/>
      <c r="V121" s="415"/>
      <c r="W121" s="415"/>
      <c r="X121" s="415"/>
      <c r="Y121"/>
      <c r="Z121" s="415"/>
      <c r="AA121"/>
      <c r="AB121"/>
      <c r="AC121"/>
      <c r="AD121"/>
      <c r="AE121"/>
      <c r="AF121"/>
      <c r="AG121"/>
      <c r="AH121"/>
      <c r="AI121"/>
      <c r="AJ121"/>
      <c r="AK121"/>
      <c r="AL121"/>
      <c r="AM121"/>
      <c r="AN121"/>
      <c r="AO121"/>
      <c r="AP121"/>
      <c r="AQ121"/>
      <c r="AR121"/>
      <c r="AS121"/>
      <c r="AT121"/>
      <c r="AU121"/>
      <c r="AV121"/>
      <c r="AW121"/>
      <c r="AX121"/>
      <c r="AY121"/>
      <c r="AZ121"/>
      <c r="BA121"/>
      <c r="BB121"/>
      <c r="BC121"/>
      <c r="BD121"/>
      <c r="BE121"/>
      <c r="BF121"/>
      <c r="BG121"/>
      <c r="BH121"/>
      <c r="BI121"/>
      <c r="BJ121"/>
      <c r="BK121"/>
      <c r="BL121"/>
      <c r="BM121"/>
      <c r="BN121"/>
      <c r="BO121"/>
      <c r="BP121"/>
      <c r="BQ121"/>
      <c r="BR121"/>
      <c r="BS121"/>
      <c r="BT121"/>
      <c r="BU121"/>
      <c r="BV121"/>
      <c r="BW121"/>
      <c r="BX121"/>
      <c r="BY121"/>
      <c r="BZ121"/>
      <c r="CA121"/>
      <c r="CB121"/>
      <c r="CC121"/>
      <c r="CD121"/>
      <c r="CE121"/>
      <c r="CF121"/>
      <c r="CG121"/>
      <c r="CH121"/>
      <c r="CI121"/>
      <c r="CJ121"/>
      <c r="CK121"/>
      <c r="CL121"/>
      <c r="CM121"/>
      <c r="CN121"/>
      <c r="CO121"/>
      <c r="CP121"/>
      <c r="CQ121"/>
      <c r="CR121"/>
      <c r="CS121"/>
      <c r="CT121"/>
      <c r="CU121"/>
      <c r="CV121"/>
      <c r="CW121"/>
      <c r="CX121"/>
      <c r="CY121"/>
      <c r="CZ121"/>
      <c r="DA121"/>
      <c r="DB121"/>
      <c r="DC121"/>
      <c r="DD121"/>
      <c r="DE121"/>
      <c r="DF121"/>
      <c r="DG121"/>
      <c r="DH121"/>
      <c r="DI121"/>
      <c r="DJ121"/>
      <c r="DK121"/>
      <c r="DL121"/>
      <c r="DM121"/>
      <c r="DN121"/>
      <c r="DO121"/>
      <c r="DP121"/>
      <c r="DQ121"/>
    </row>
    <row r="122" spans="1:121" s="12" customFormat="1" ht="20.100000000000001" customHeight="1" x14ac:dyDescent="0.25">
      <c r="A122" s="422"/>
      <c r="B122" s="418"/>
      <c r="C122" s="22"/>
      <c r="D122" s="418"/>
      <c r="E122" s="55"/>
      <c r="F122" s="420"/>
      <c r="G122" s="415"/>
      <c r="H122" s="415"/>
      <c r="I122" s="415"/>
      <c r="J122" s="415"/>
      <c r="K122" s="415"/>
      <c r="L122" s="415"/>
      <c r="M122" s="415"/>
      <c r="N122" s="415"/>
      <c r="O122" s="415"/>
      <c r="P122" s="415"/>
      <c r="Q122" s="415"/>
      <c r="R122" s="415"/>
      <c r="S122" s="415"/>
      <c r="T122" s="415"/>
      <c r="U122" s="415"/>
      <c r="V122" s="415"/>
      <c r="W122" s="415"/>
      <c r="X122" s="415"/>
      <c r="Y122"/>
      <c r="Z122" s="415"/>
      <c r="AA122"/>
      <c r="AB122"/>
      <c r="AC122"/>
      <c r="AD122"/>
      <c r="AE122"/>
      <c r="AF122"/>
      <c r="AG122"/>
      <c r="AH122"/>
      <c r="AI122"/>
      <c r="AJ122"/>
      <c r="AK122"/>
      <c r="AL122"/>
      <c r="AM122"/>
      <c r="AN122"/>
      <c r="AO122"/>
      <c r="AP122"/>
      <c r="AQ122"/>
      <c r="AR122"/>
      <c r="AS122"/>
      <c r="AT122"/>
      <c r="AU122"/>
      <c r="AV122"/>
      <c r="AW122"/>
      <c r="AX122"/>
      <c r="AY122"/>
      <c r="AZ122"/>
      <c r="BA122"/>
      <c r="BB122"/>
      <c r="BC122"/>
      <c r="BD122"/>
      <c r="BE122"/>
      <c r="BF122"/>
      <c r="BG122"/>
      <c r="BH122"/>
      <c r="BI122"/>
      <c r="BJ122"/>
      <c r="BK122"/>
      <c r="BL122"/>
      <c r="BM122"/>
      <c r="BN122"/>
      <c r="BO122"/>
      <c r="BP122"/>
      <c r="BQ122"/>
      <c r="BR122"/>
      <c r="BS122"/>
      <c r="BT122"/>
      <c r="BU122"/>
      <c r="BV122"/>
      <c r="BW122"/>
      <c r="BX122"/>
      <c r="BY122"/>
      <c r="BZ122"/>
      <c r="CA122"/>
      <c r="CB122"/>
      <c r="CC122"/>
      <c r="CD122"/>
      <c r="CE122"/>
      <c r="CF122"/>
      <c r="CG122"/>
      <c r="CH122"/>
      <c r="CI122"/>
      <c r="CJ122"/>
      <c r="CK122"/>
      <c r="CL122"/>
      <c r="CM122"/>
      <c r="CN122"/>
      <c r="CO122"/>
      <c r="CP122"/>
      <c r="CQ122"/>
      <c r="CR122"/>
      <c r="CS122"/>
      <c r="CT122"/>
      <c r="CU122"/>
      <c r="CV122"/>
      <c r="CW122"/>
      <c r="CX122"/>
      <c r="CY122"/>
      <c r="CZ122"/>
      <c r="DA122"/>
      <c r="DB122"/>
      <c r="DC122"/>
      <c r="DD122"/>
      <c r="DE122"/>
      <c r="DF122"/>
      <c r="DG122"/>
      <c r="DH122"/>
      <c r="DI122"/>
      <c r="DJ122"/>
      <c r="DK122"/>
      <c r="DL122"/>
      <c r="DM122"/>
      <c r="DN122"/>
      <c r="DO122"/>
      <c r="DP122"/>
      <c r="DQ122"/>
    </row>
    <row r="123" spans="1:121" s="12" customFormat="1" ht="20.100000000000001" customHeight="1" x14ac:dyDescent="0.25">
      <c r="A123" s="422"/>
      <c r="B123" s="418"/>
      <c r="C123" s="22"/>
      <c r="D123" s="419"/>
      <c r="E123" s="56"/>
      <c r="F123" s="420"/>
      <c r="G123" s="415"/>
      <c r="H123" s="415"/>
      <c r="I123" s="415"/>
      <c r="J123" s="415"/>
      <c r="K123" s="415"/>
      <c r="L123" s="415"/>
      <c r="M123" s="415"/>
      <c r="N123" s="415"/>
      <c r="O123" s="415"/>
      <c r="P123" s="415"/>
      <c r="Q123" s="415"/>
      <c r="R123" s="415"/>
      <c r="S123" s="415"/>
      <c r="T123" s="415"/>
      <c r="U123" s="415"/>
      <c r="V123" s="415"/>
      <c r="W123" s="415"/>
      <c r="X123" s="415"/>
      <c r="Y123"/>
      <c r="Z123" s="415"/>
      <c r="AA123"/>
      <c r="AB123"/>
      <c r="AC123"/>
      <c r="AD123"/>
      <c r="AE123"/>
      <c r="AF123"/>
      <c r="AG123"/>
      <c r="AH123"/>
      <c r="AI123"/>
      <c r="AJ123"/>
      <c r="AK123"/>
      <c r="AL123"/>
      <c r="AM123"/>
      <c r="AN123"/>
      <c r="AO123"/>
      <c r="AP123"/>
      <c r="AQ123"/>
      <c r="AR123"/>
      <c r="AS123"/>
      <c r="AT123"/>
      <c r="AU123"/>
      <c r="AV123"/>
      <c r="AW123"/>
      <c r="AX123"/>
      <c r="AY123"/>
      <c r="AZ123"/>
      <c r="BA123"/>
      <c r="BB123"/>
      <c r="BC123"/>
      <c r="BD123"/>
      <c r="BE123"/>
      <c r="BF123"/>
      <c r="BG123"/>
      <c r="BH123"/>
      <c r="BI123"/>
      <c r="BJ123"/>
      <c r="BK123"/>
      <c r="BL123"/>
      <c r="BM123"/>
      <c r="BN123"/>
      <c r="BO123"/>
      <c r="BP123"/>
      <c r="BQ123"/>
      <c r="BR123"/>
      <c r="BS123"/>
      <c r="BT123"/>
      <c r="BU123"/>
      <c r="BV123"/>
      <c r="BW123"/>
      <c r="BX123"/>
      <c r="BY123"/>
      <c r="BZ123"/>
      <c r="CA123"/>
      <c r="CB123"/>
      <c r="CC123"/>
      <c r="CD123"/>
      <c r="CE123"/>
      <c r="CF123"/>
      <c r="CG123"/>
      <c r="CH123"/>
      <c r="CI123"/>
      <c r="CJ123"/>
      <c r="CK123"/>
      <c r="CL123"/>
      <c r="CM123"/>
      <c r="CN123"/>
      <c r="CO123"/>
      <c r="CP123"/>
      <c r="CQ123"/>
      <c r="CR123"/>
      <c r="CS123"/>
      <c r="CT123"/>
      <c r="CU123"/>
      <c r="CV123"/>
      <c r="CW123"/>
      <c r="CX123"/>
      <c r="CY123"/>
      <c r="CZ123"/>
      <c r="DA123"/>
      <c r="DB123"/>
      <c r="DC123"/>
      <c r="DD123"/>
      <c r="DE123"/>
      <c r="DF123"/>
      <c r="DG123"/>
      <c r="DH123"/>
      <c r="DI123"/>
      <c r="DJ123"/>
      <c r="DK123"/>
      <c r="DL123"/>
      <c r="DM123"/>
      <c r="DN123"/>
      <c r="DO123"/>
      <c r="DP123"/>
      <c r="DQ123"/>
    </row>
    <row r="124" spans="1:121" s="12" customFormat="1" ht="20.100000000000001" customHeight="1" x14ac:dyDescent="0.25">
      <c r="A124" s="422"/>
      <c r="B124" s="418"/>
      <c r="C124" s="22"/>
      <c r="D124" s="418"/>
      <c r="E124" s="55"/>
      <c r="F124" s="420"/>
      <c r="G124" s="415"/>
      <c r="H124" s="415"/>
      <c r="I124" s="415"/>
      <c r="J124" s="415"/>
      <c r="K124" s="415"/>
      <c r="L124" s="415"/>
      <c r="M124" s="415"/>
      <c r="N124" s="415"/>
      <c r="O124" s="415"/>
      <c r="P124" s="415"/>
      <c r="Q124" s="415"/>
      <c r="R124" s="415"/>
      <c r="S124" s="415"/>
      <c r="T124" s="415"/>
      <c r="U124" s="415"/>
      <c r="V124" s="415"/>
      <c r="W124" s="415"/>
      <c r="X124" s="415"/>
      <c r="Y124"/>
      <c r="Z124" s="415"/>
      <c r="AA124"/>
      <c r="AB124"/>
      <c r="AC124"/>
      <c r="AD124"/>
      <c r="AE124"/>
      <c r="AF124"/>
      <c r="AG124"/>
      <c r="AH124"/>
      <c r="AI124"/>
      <c r="AJ124"/>
      <c r="AK124"/>
      <c r="AL124"/>
      <c r="AM124"/>
      <c r="AN124"/>
      <c r="AO124"/>
      <c r="AP124"/>
      <c r="AQ124"/>
      <c r="AR124"/>
      <c r="AS124"/>
      <c r="AT124"/>
      <c r="AU124"/>
      <c r="AV124"/>
      <c r="AW124"/>
      <c r="AX124"/>
      <c r="AY124"/>
      <c r="AZ124"/>
      <c r="BA124"/>
      <c r="BB124"/>
      <c r="BC124"/>
      <c r="BD124"/>
      <c r="BE124"/>
      <c r="BF124"/>
      <c r="BG124"/>
      <c r="BH124"/>
      <c r="BI124"/>
      <c r="BJ124"/>
      <c r="BK124"/>
      <c r="BL124"/>
      <c r="BM124"/>
      <c r="BN124"/>
      <c r="BO124"/>
      <c r="BP124"/>
      <c r="BQ124"/>
      <c r="BR124"/>
      <c r="BS124"/>
      <c r="BT124"/>
      <c r="BU124"/>
      <c r="BV124"/>
      <c r="BW124"/>
      <c r="BX124"/>
      <c r="BY124"/>
      <c r="BZ124"/>
      <c r="CA124"/>
      <c r="CB124"/>
      <c r="CC124"/>
      <c r="CD124"/>
      <c r="CE124"/>
      <c r="CF124"/>
      <c r="CG124"/>
      <c r="CH124"/>
      <c r="CI124"/>
      <c r="CJ124"/>
      <c r="CK124"/>
      <c r="CL124"/>
      <c r="CM124"/>
      <c r="CN124"/>
      <c r="CO124"/>
      <c r="CP124"/>
      <c r="CQ124"/>
      <c r="CR124"/>
      <c r="CS124"/>
      <c r="CT124"/>
      <c r="CU124"/>
      <c r="CV124"/>
      <c r="CW124"/>
      <c r="CX124"/>
      <c r="CY124"/>
      <c r="CZ124"/>
      <c r="DA124"/>
      <c r="DB124"/>
      <c r="DC124"/>
      <c r="DD124"/>
      <c r="DE124"/>
      <c r="DF124"/>
      <c r="DG124"/>
      <c r="DH124"/>
      <c r="DI124"/>
      <c r="DJ124"/>
      <c r="DK124"/>
      <c r="DL124"/>
      <c r="DM124"/>
      <c r="DN124"/>
      <c r="DO124"/>
      <c r="DP124"/>
      <c r="DQ124"/>
    </row>
    <row r="125" spans="1:121" s="12" customFormat="1" ht="20.100000000000001" customHeight="1" x14ac:dyDescent="0.25">
      <c r="A125" s="422"/>
      <c r="B125" s="418"/>
      <c r="C125" s="22"/>
      <c r="D125" s="419"/>
      <c r="E125" s="56"/>
      <c r="F125" s="420"/>
      <c r="G125" s="415"/>
      <c r="H125" s="415"/>
      <c r="I125" s="415"/>
      <c r="J125" s="415"/>
      <c r="K125" s="415"/>
      <c r="L125" s="415"/>
      <c r="M125" s="415"/>
      <c r="N125" s="415"/>
      <c r="O125" s="415"/>
      <c r="P125" s="415"/>
      <c r="Q125" s="415"/>
      <c r="R125" s="415"/>
      <c r="S125" s="415"/>
      <c r="T125" s="415"/>
      <c r="U125" s="415"/>
      <c r="V125" s="415"/>
      <c r="W125" s="415"/>
      <c r="X125" s="415"/>
      <c r="Y125"/>
      <c r="Z125" s="415"/>
      <c r="AA125"/>
      <c r="AB125"/>
      <c r="AC125"/>
      <c r="AD125"/>
      <c r="AE125"/>
      <c r="AF125"/>
      <c r="AG125"/>
      <c r="AH125"/>
      <c r="AI125"/>
      <c r="AJ125"/>
      <c r="AK125"/>
      <c r="AL125"/>
      <c r="AM125"/>
      <c r="AN125"/>
      <c r="AO125"/>
      <c r="AP125"/>
      <c r="AQ125"/>
      <c r="AR125"/>
      <c r="AS125"/>
      <c r="AT125"/>
      <c r="AU125"/>
      <c r="AV125"/>
      <c r="AW125"/>
      <c r="AX125"/>
      <c r="AY125"/>
      <c r="AZ125"/>
      <c r="BA125"/>
      <c r="BB125"/>
      <c r="BC125"/>
      <c r="BD125"/>
      <c r="BE125"/>
      <c r="BF125"/>
      <c r="BG125"/>
      <c r="BH125"/>
      <c r="BI125"/>
      <c r="BJ125"/>
      <c r="BK125"/>
      <c r="BL125"/>
      <c r="BM125"/>
      <c r="BN125"/>
      <c r="BO125"/>
      <c r="BP125"/>
      <c r="BQ125"/>
      <c r="BR125"/>
      <c r="BS125"/>
      <c r="BT125"/>
      <c r="BU125"/>
      <c r="BV125"/>
      <c r="BW125"/>
      <c r="BX125"/>
      <c r="BY125"/>
      <c r="BZ125"/>
      <c r="CA125"/>
      <c r="CB125"/>
      <c r="CC125"/>
      <c r="CD125"/>
      <c r="CE125"/>
      <c r="CF125"/>
      <c r="CG125"/>
      <c r="CH125"/>
      <c r="CI125"/>
      <c r="CJ125"/>
      <c r="CK125"/>
      <c r="CL125"/>
      <c r="CM125"/>
      <c r="CN125"/>
      <c r="CO125"/>
      <c r="CP125"/>
      <c r="CQ125"/>
      <c r="CR125"/>
      <c r="CS125"/>
      <c r="CT125"/>
      <c r="CU125"/>
      <c r="CV125"/>
      <c r="CW125"/>
      <c r="CX125"/>
      <c r="CY125"/>
      <c r="CZ125"/>
      <c r="DA125"/>
      <c r="DB125"/>
      <c r="DC125"/>
      <c r="DD125"/>
      <c r="DE125"/>
      <c r="DF125"/>
      <c r="DG125"/>
      <c r="DH125"/>
      <c r="DI125"/>
      <c r="DJ125"/>
      <c r="DK125"/>
      <c r="DL125"/>
      <c r="DM125"/>
      <c r="DN125"/>
      <c r="DO125"/>
      <c r="DP125"/>
      <c r="DQ125"/>
    </row>
    <row r="126" spans="1:121" s="12" customFormat="1" ht="20.100000000000001" customHeight="1" x14ac:dyDescent="0.25">
      <c r="A126" s="422"/>
      <c r="B126" s="418"/>
      <c r="C126" s="22"/>
      <c r="D126" s="418"/>
      <c r="E126" s="55"/>
      <c r="F126" s="420"/>
      <c r="G126" s="415"/>
      <c r="H126" s="415"/>
      <c r="I126" s="415"/>
      <c r="J126" s="415"/>
      <c r="K126" s="415"/>
      <c r="L126" s="415"/>
      <c r="M126" s="415"/>
      <c r="N126" s="415"/>
      <c r="O126" s="415"/>
      <c r="P126" s="415"/>
      <c r="Q126" s="415"/>
      <c r="R126" s="415"/>
      <c r="S126" s="415"/>
      <c r="T126" s="415"/>
      <c r="U126" s="415"/>
      <c r="V126" s="415"/>
      <c r="W126" s="415"/>
      <c r="X126" s="415"/>
      <c r="Y126"/>
      <c r="Z126" s="415"/>
      <c r="AA126"/>
      <c r="AB126"/>
      <c r="AC126"/>
      <c r="AD126"/>
      <c r="AE126"/>
      <c r="AF126"/>
      <c r="AG126"/>
      <c r="AH126"/>
      <c r="AI126"/>
      <c r="AJ126"/>
      <c r="AK126"/>
      <c r="AL126"/>
      <c r="AM126"/>
      <c r="AN126"/>
      <c r="AO126"/>
      <c r="AP126"/>
      <c r="AQ126"/>
      <c r="AR126"/>
      <c r="AS126"/>
      <c r="AT126"/>
      <c r="AU126"/>
      <c r="AV126"/>
      <c r="AW126"/>
      <c r="AX126"/>
      <c r="AY126"/>
      <c r="AZ126"/>
      <c r="BA126"/>
      <c r="BB126"/>
      <c r="BC126"/>
      <c r="BD126"/>
      <c r="BE126"/>
      <c r="BF126"/>
      <c r="BG126"/>
      <c r="BH126"/>
      <c r="BI126"/>
      <c r="BJ126"/>
      <c r="BK126"/>
      <c r="BL126"/>
      <c r="BM126"/>
      <c r="BN126"/>
      <c r="BO126"/>
      <c r="BP126"/>
      <c r="BQ126"/>
      <c r="BR126"/>
      <c r="BS126"/>
      <c r="BT126"/>
      <c r="BU126"/>
      <c r="BV126"/>
      <c r="BW126"/>
      <c r="BX126"/>
      <c r="BY126"/>
      <c r="BZ126"/>
      <c r="CA126"/>
      <c r="CB126"/>
      <c r="CC126"/>
      <c r="CD126"/>
      <c r="CE126"/>
      <c r="CF126"/>
      <c r="CG126"/>
      <c r="CH126"/>
      <c r="CI126"/>
      <c r="CJ126"/>
      <c r="CK126"/>
      <c r="CL126"/>
      <c r="CM126"/>
      <c r="CN126"/>
      <c r="CO126"/>
      <c r="CP126"/>
      <c r="CQ126"/>
      <c r="CR126"/>
      <c r="CS126"/>
      <c r="CT126"/>
      <c r="CU126"/>
      <c r="CV126"/>
      <c r="CW126"/>
      <c r="CX126"/>
      <c r="CY126"/>
      <c r="CZ126"/>
      <c r="DA126"/>
      <c r="DB126"/>
      <c r="DC126"/>
      <c r="DD126"/>
      <c r="DE126"/>
      <c r="DF126"/>
      <c r="DG126"/>
      <c r="DH126"/>
      <c r="DI126"/>
      <c r="DJ126"/>
      <c r="DK126"/>
      <c r="DL126"/>
      <c r="DM126"/>
      <c r="DN126"/>
      <c r="DO126"/>
      <c r="DP126"/>
      <c r="DQ126"/>
    </row>
    <row r="127" spans="1:121" s="12" customFormat="1" ht="20.100000000000001" customHeight="1" x14ac:dyDescent="0.25">
      <c r="A127" s="422"/>
      <c r="B127" s="418"/>
      <c r="C127" s="22"/>
      <c r="D127" s="419"/>
      <c r="E127" s="56"/>
      <c r="F127" s="420"/>
      <c r="G127" s="415"/>
      <c r="H127" s="415"/>
      <c r="I127" s="415"/>
      <c r="J127" s="415"/>
      <c r="K127" s="415"/>
      <c r="L127" s="415"/>
      <c r="M127" s="415"/>
      <c r="N127" s="415"/>
      <c r="O127" s="415"/>
      <c r="P127" s="415"/>
      <c r="Q127" s="415"/>
      <c r="R127" s="415"/>
      <c r="S127" s="415"/>
      <c r="T127" s="415"/>
      <c r="U127" s="415"/>
      <c r="V127" s="415"/>
      <c r="W127" s="415"/>
      <c r="X127" s="415"/>
      <c r="Y127"/>
      <c r="Z127" s="415"/>
      <c r="AA127"/>
      <c r="AB127"/>
      <c r="AC127"/>
      <c r="AD127"/>
      <c r="AE127"/>
      <c r="AF127"/>
      <c r="AG127"/>
      <c r="AH127"/>
      <c r="AI127"/>
      <c r="AJ127"/>
      <c r="AK127"/>
      <c r="AL127"/>
      <c r="AM127"/>
      <c r="AN127"/>
      <c r="AO127"/>
      <c r="AP127"/>
      <c r="AQ127"/>
      <c r="AR127"/>
      <c r="AS127"/>
      <c r="AT127"/>
      <c r="AU127"/>
      <c r="AV127"/>
      <c r="AW127"/>
      <c r="AX127"/>
      <c r="AY127"/>
      <c r="AZ127"/>
      <c r="BA127"/>
      <c r="BB127"/>
      <c r="BC127"/>
      <c r="BD127"/>
      <c r="BE127"/>
      <c r="BF127"/>
      <c r="BG127"/>
      <c r="BH127"/>
      <c r="BI127"/>
      <c r="BJ127"/>
      <c r="BK127"/>
      <c r="BL127"/>
      <c r="BM127"/>
      <c r="BN127"/>
      <c r="BO127"/>
      <c r="BP127"/>
      <c r="BQ127"/>
      <c r="BR127"/>
      <c r="BS127"/>
      <c r="BT127"/>
      <c r="BU127"/>
      <c r="BV127"/>
      <c r="BW127"/>
      <c r="BX127"/>
      <c r="BY127"/>
      <c r="BZ127"/>
      <c r="CA127"/>
      <c r="CB127"/>
      <c r="CC127"/>
      <c r="CD127"/>
      <c r="CE127"/>
      <c r="CF127"/>
      <c r="CG127"/>
      <c r="CH127"/>
      <c r="CI127"/>
      <c r="CJ127"/>
      <c r="CK127"/>
      <c r="CL127"/>
      <c r="CM127"/>
      <c r="CN127"/>
      <c r="CO127"/>
      <c r="CP127"/>
      <c r="CQ127"/>
      <c r="CR127"/>
      <c r="CS127"/>
      <c r="CT127"/>
      <c r="CU127"/>
      <c r="CV127"/>
      <c r="CW127"/>
      <c r="CX127"/>
      <c r="CY127"/>
      <c r="CZ127"/>
      <c r="DA127"/>
      <c r="DB127"/>
      <c r="DC127"/>
      <c r="DD127"/>
      <c r="DE127"/>
      <c r="DF127"/>
      <c r="DG127"/>
      <c r="DH127"/>
      <c r="DI127"/>
      <c r="DJ127"/>
      <c r="DK127"/>
      <c r="DL127"/>
      <c r="DM127"/>
      <c r="DN127"/>
      <c r="DO127"/>
      <c r="DP127"/>
      <c r="DQ127"/>
    </row>
    <row r="128" spans="1:121" s="12" customFormat="1" ht="20.100000000000001" customHeight="1" x14ac:dyDescent="0.25">
      <c r="A128" s="422"/>
      <c r="B128" s="418"/>
      <c r="C128" s="22"/>
      <c r="D128" s="418"/>
      <c r="E128" s="55"/>
      <c r="F128" s="420"/>
      <c r="G128" s="415"/>
      <c r="H128" s="415"/>
      <c r="I128" s="415"/>
      <c r="J128" s="415"/>
      <c r="K128" s="415"/>
      <c r="L128" s="415"/>
      <c r="M128" s="415"/>
      <c r="N128" s="415"/>
      <c r="O128" s="415"/>
      <c r="P128" s="415"/>
      <c r="Q128" s="415"/>
      <c r="R128" s="415"/>
      <c r="S128" s="415"/>
      <c r="T128" s="415"/>
      <c r="U128" s="415"/>
      <c r="V128" s="415"/>
      <c r="W128" s="415"/>
      <c r="X128" s="415"/>
      <c r="Y128"/>
      <c r="Z128" s="415"/>
      <c r="AA128"/>
      <c r="AB128"/>
      <c r="AC128"/>
      <c r="AD128"/>
      <c r="AE128"/>
      <c r="AF128"/>
      <c r="AG128"/>
      <c r="AH128"/>
      <c r="AI128"/>
      <c r="AJ128"/>
      <c r="AK128"/>
      <c r="AL128"/>
      <c r="AM128"/>
      <c r="AN128"/>
      <c r="AO128"/>
      <c r="AP128"/>
      <c r="AQ128"/>
      <c r="AR128"/>
      <c r="AS128"/>
      <c r="AT128"/>
      <c r="AU128"/>
      <c r="AV128"/>
      <c r="AW128"/>
      <c r="AX128"/>
      <c r="AY128"/>
      <c r="AZ128"/>
      <c r="BA128"/>
      <c r="BB128"/>
      <c r="BC128"/>
      <c r="BD128"/>
      <c r="BE128"/>
      <c r="BF128"/>
      <c r="BG128"/>
      <c r="BH128"/>
      <c r="BI128"/>
      <c r="BJ128"/>
      <c r="BK128"/>
      <c r="BL128"/>
      <c r="BM128"/>
      <c r="BN128"/>
      <c r="BO128"/>
      <c r="BP128"/>
      <c r="BQ128"/>
      <c r="BR128"/>
      <c r="BS128"/>
      <c r="BT128"/>
      <c r="BU128"/>
      <c r="BV128"/>
      <c r="BW128"/>
      <c r="BX128"/>
      <c r="BY128"/>
      <c r="BZ128"/>
      <c r="CA128"/>
      <c r="CB128"/>
      <c r="CC128"/>
      <c r="CD128"/>
      <c r="CE128"/>
      <c r="CF128"/>
      <c r="CG128"/>
      <c r="CH128"/>
      <c r="CI128"/>
      <c r="CJ128"/>
      <c r="CK128"/>
      <c r="CL128"/>
      <c r="CM128"/>
      <c r="CN128"/>
      <c r="CO128"/>
      <c r="CP128"/>
      <c r="CQ128"/>
      <c r="CR128"/>
      <c r="CS128"/>
      <c r="CT128"/>
      <c r="CU128"/>
      <c r="CV128"/>
      <c r="CW128"/>
      <c r="CX128"/>
      <c r="CY128"/>
      <c r="CZ128"/>
      <c r="DA128"/>
      <c r="DB128"/>
      <c r="DC128"/>
      <c r="DD128"/>
      <c r="DE128"/>
      <c r="DF128"/>
      <c r="DG128"/>
      <c r="DH128"/>
      <c r="DI128"/>
      <c r="DJ128"/>
      <c r="DK128"/>
      <c r="DL128"/>
      <c r="DM128"/>
      <c r="DN128"/>
      <c r="DO128"/>
      <c r="DP128"/>
      <c r="DQ128"/>
    </row>
    <row r="129" spans="1:121" s="12" customFormat="1" ht="20.100000000000001" customHeight="1" x14ac:dyDescent="0.25">
      <c r="A129" s="422"/>
      <c r="B129" s="418"/>
      <c r="C129" s="22"/>
      <c r="D129" s="419"/>
      <c r="E129" s="56"/>
      <c r="F129" s="420"/>
      <c r="G129" s="415"/>
      <c r="H129" s="415"/>
      <c r="I129" s="415"/>
      <c r="J129" s="415"/>
      <c r="K129" s="415"/>
      <c r="L129" s="415"/>
      <c r="M129" s="415"/>
      <c r="N129" s="415"/>
      <c r="O129" s="415"/>
      <c r="P129" s="415"/>
      <c r="Q129" s="415"/>
      <c r="R129" s="415"/>
      <c r="S129" s="415"/>
      <c r="T129" s="415"/>
      <c r="U129" s="415"/>
      <c r="V129" s="415"/>
      <c r="W129" s="415"/>
      <c r="X129" s="415"/>
      <c r="Y129"/>
      <c r="Z129" s="415"/>
      <c r="AA129"/>
      <c r="AB129"/>
      <c r="AC129"/>
      <c r="AD129"/>
      <c r="AE129"/>
      <c r="AF129"/>
      <c r="AG129"/>
      <c r="AH129"/>
      <c r="AI129"/>
      <c r="AJ129"/>
      <c r="AK129"/>
      <c r="AL129"/>
      <c r="AM129"/>
      <c r="AN129"/>
      <c r="AO129"/>
      <c r="AP129"/>
      <c r="AQ129"/>
      <c r="AR129"/>
      <c r="AS129"/>
      <c r="AT129"/>
      <c r="AU129"/>
      <c r="AV129"/>
      <c r="AW129"/>
      <c r="AX129"/>
      <c r="AY129"/>
      <c r="AZ129"/>
      <c r="BA129"/>
      <c r="BB129"/>
      <c r="BC129"/>
      <c r="BD129"/>
      <c r="BE129"/>
      <c r="BF129"/>
      <c r="BG129"/>
      <c r="BH129"/>
      <c r="BI129"/>
      <c r="BJ129"/>
      <c r="BK129"/>
      <c r="BL129"/>
      <c r="BM129"/>
      <c r="BN129"/>
      <c r="BO129"/>
      <c r="BP129"/>
      <c r="BQ129"/>
      <c r="BR129"/>
      <c r="BS129"/>
      <c r="BT129"/>
      <c r="BU129"/>
      <c r="BV129"/>
      <c r="BW129"/>
      <c r="BX129"/>
      <c r="BY129"/>
      <c r="BZ129"/>
      <c r="CA129"/>
      <c r="CB129"/>
      <c r="CC129"/>
      <c r="CD129"/>
      <c r="CE129"/>
      <c r="CF129"/>
      <c r="CG129"/>
      <c r="CH129"/>
      <c r="CI129"/>
      <c r="CJ129"/>
      <c r="CK129"/>
      <c r="CL129"/>
      <c r="CM129"/>
      <c r="CN129"/>
      <c r="CO129"/>
      <c r="CP129"/>
      <c r="CQ129"/>
      <c r="CR129"/>
      <c r="CS129"/>
      <c r="CT129"/>
      <c r="CU129"/>
      <c r="CV129"/>
      <c r="CW129"/>
      <c r="CX129"/>
      <c r="CY129"/>
      <c r="CZ129"/>
      <c r="DA129"/>
      <c r="DB129"/>
      <c r="DC129"/>
      <c r="DD129"/>
      <c r="DE129"/>
      <c r="DF129"/>
      <c r="DG129"/>
      <c r="DH129"/>
      <c r="DI129"/>
      <c r="DJ129"/>
      <c r="DK129"/>
      <c r="DL129"/>
      <c r="DM129"/>
      <c r="DN129"/>
      <c r="DO129"/>
      <c r="DP129"/>
      <c r="DQ129"/>
    </row>
    <row r="130" spans="1:121" s="12" customFormat="1" ht="20.100000000000001" customHeight="1" x14ac:dyDescent="0.25">
      <c r="A130" s="422"/>
      <c r="B130" s="418"/>
      <c r="C130" s="22"/>
      <c r="D130" s="418"/>
      <c r="E130" s="55"/>
      <c r="F130" s="420"/>
      <c r="G130" s="415"/>
      <c r="H130" s="415"/>
      <c r="I130" s="415"/>
      <c r="J130" s="415"/>
      <c r="K130" s="415"/>
      <c r="L130" s="415"/>
      <c r="M130" s="415"/>
      <c r="N130" s="415"/>
      <c r="O130" s="415"/>
      <c r="P130" s="415"/>
      <c r="Q130" s="415"/>
      <c r="R130" s="415"/>
      <c r="S130" s="415"/>
      <c r="T130" s="415"/>
      <c r="U130" s="415"/>
      <c r="V130" s="415"/>
      <c r="W130" s="415"/>
      <c r="X130" s="415"/>
      <c r="Y130"/>
      <c r="Z130" s="415"/>
      <c r="AA130"/>
      <c r="AB130"/>
      <c r="AC130"/>
      <c r="AD130"/>
      <c r="AE130"/>
      <c r="AF130"/>
      <c r="AG130"/>
      <c r="AH130"/>
      <c r="AI130"/>
      <c r="AJ130"/>
      <c r="AK130"/>
      <c r="AL130"/>
      <c r="AM130"/>
      <c r="AN130"/>
      <c r="AO130"/>
      <c r="AP130"/>
      <c r="AQ130"/>
      <c r="AR130"/>
      <c r="AS130"/>
      <c r="AT130"/>
      <c r="AU130"/>
      <c r="AV130"/>
      <c r="AW130"/>
      <c r="AX130"/>
      <c r="AY130"/>
      <c r="AZ130"/>
      <c r="BA130"/>
      <c r="BB130"/>
      <c r="BC130"/>
      <c r="BD130"/>
      <c r="BE130"/>
      <c r="BF130"/>
      <c r="BG130"/>
      <c r="BH130"/>
      <c r="BI130"/>
      <c r="BJ130"/>
      <c r="BK130"/>
      <c r="BL130"/>
      <c r="BM130"/>
      <c r="BN130"/>
      <c r="BO130"/>
      <c r="BP130"/>
      <c r="BQ130"/>
      <c r="BR130"/>
      <c r="BS130"/>
      <c r="BT130"/>
      <c r="BU130"/>
      <c r="BV130"/>
      <c r="BW130"/>
      <c r="BX130"/>
      <c r="BY130"/>
      <c r="BZ130"/>
      <c r="CA130"/>
      <c r="CB130"/>
      <c r="CC130"/>
      <c r="CD130"/>
      <c r="CE130"/>
      <c r="CF130"/>
      <c r="CG130"/>
      <c r="CH130"/>
      <c r="CI130"/>
      <c r="CJ130"/>
      <c r="CK130"/>
      <c r="CL130"/>
      <c r="CM130"/>
      <c r="CN130"/>
      <c r="CO130"/>
      <c r="CP130"/>
      <c r="CQ130"/>
      <c r="CR130"/>
      <c r="CS130"/>
      <c r="CT130"/>
      <c r="CU130"/>
      <c r="CV130"/>
      <c r="CW130"/>
      <c r="CX130"/>
      <c r="CY130"/>
      <c r="CZ130"/>
      <c r="DA130"/>
      <c r="DB130"/>
      <c r="DC130"/>
      <c r="DD130"/>
      <c r="DE130"/>
      <c r="DF130"/>
      <c r="DG130"/>
      <c r="DH130"/>
      <c r="DI130"/>
      <c r="DJ130"/>
      <c r="DK130"/>
      <c r="DL130"/>
      <c r="DM130"/>
      <c r="DN130"/>
      <c r="DO130"/>
      <c r="DP130"/>
      <c r="DQ130"/>
    </row>
    <row r="131" spans="1:121" s="12" customFormat="1" ht="20.100000000000001" customHeight="1" x14ac:dyDescent="0.25">
      <c r="A131" s="422"/>
      <c r="B131" s="418"/>
      <c r="C131" s="22"/>
      <c r="D131" s="419"/>
      <c r="E131" s="56"/>
      <c r="F131" s="420"/>
      <c r="G131" s="415"/>
      <c r="H131" s="415"/>
      <c r="I131" s="415"/>
      <c r="J131" s="415"/>
      <c r="K131" s="415"/>
      <c r="L131" s="415"/>
      <c r="M131" s="415"/>
      <c r="N131" s="415"/>
      <c r="O131" s="415"/>
      <c r="P131" s="415"/>
      <c r="Q131" s="415"/>
      <c r="R131" s="415"/>
      <c r="S131" s="415"/>
      <c r="T131" s="415"/>
      <c r="U131" s="415"/>
      <c r="V131" s="415"/>
      <c r="W131" s="415"/>
      <c r="X131" s="415"/>
      <c r="Y131"/>
      <c r="Z131" s="415"/>
      <c r="AA131"/>
      <c r="AB131"/>
      <c r="AC131"/>
      <c r="AD131"/>
      <c r="AE131"/>
      <c r="AF131"/>
      <c r="AG131"/>
      <c r="AH131"/>
      <c r="AI131"/>
      <c r="AJ131"/>
      <c r="AK131"/>
      <c r="AL131"/>
      <c r="AM131"/>
      <c r="AN131"/>
      <c r="AO131"/>
      <c r="AP131"/>
      <c r="AQ131"/>
      <c r="AR131"/>
      <c r="AS131"/>
      <c r="AT131"/>
      <c r="AU131"/>
      <c r="AV131"/>
      <c r="AW131"/>
      <c r="AX131"/>
      <c r="AY131"/>
      <c r="AZ131"/>
      <c r="BA131"/>
      <c r="BB131"/>
      <c r="BC131"/>
      <c r="BD131"/>
      <c r="BE131"/>
      <c r="BF131"/>
      <c r="BG131"/>
      <c r="BH131"/>
      <c r="BI131"/>
      <c r="BJ131"/>
      <c r="BK131"/>
      <c r="BL131"/>
      <c r="BM131"/>
      <c r="BN131"/>
      <c r="BO131"/>
      <c r="BP131"/>
      <c r="BQ131"/>
      <c r="BR131"/>
      <c r="BS131"/>
      <c r="BT131"/>
      <c r="BU131"/>
      <c r="BV131"/>
      <c r="BW131"/>
      <c r="BX131"/>
      <c r="BY131"/>
      <c r="BZ131"/>
      <c r="CA131"/>
      <c r="CB131"/>
      <c r="CC131"/>
      <c r="CD131"/>
      <c r="CE131"/>
      <c r="CF131"/>
      <c r="CG131"/>
      <c r="CH131"/>
      <c r="CI131"/>
      <c r="CJ131"/>
      <c r="CK131"/>
      <c r="CL131"/>
      <c r="CM131"/>
      <c r="CN131"/>
      <c r="CO131"/>
      <c r="CP131"/>
      <c r="CQ131"/>
      <c r="CR131"/>
      <c r="CS131"/>
      <c r="CT131"/>
      <c r="CU131"/>
      <c r="CV131"/>
      <c r="CW131"/>
      <c r="CX131"/>
      <c r="CY131"/>
      <c r="CZ131"/>
      <c r="DA131"/>
      <c r="DB131"/>
      <c r="DC131"/>
      <c r="DD131"/>
      <c r="DE131"/>
      <c r="DF131"/>
      <c r="DG131"/>
      <c r="DH131"/>
      <c r="DI131"/>
      <c r="DJ131"/>
      <c r="DK131"/>
      <c r="DL131"/>
      <c r="DM131"/>
      <c r="DN131"/>
      <c r="DO131"/>
      <c r="DP131"/>
      <c r="DQ131"/>
    </row>
    <row r="132" spans="1:121" s="12" customFormat="1" ht="20.100000000000001" customHeight="1" x14ac:dyDescent="0.25">
      <c r="A132" s="422"/>
      <c r="B132" s="418"/>
      <c r="C132" s="22"/>
      <c r="D132" s="418"/>
      <c r="E132" s="55"/>
      <c r="F132" s="420"/>
      <c r="G132" s="415"/>
      <c r="H132" s="415"/>
      <c r="I132" s="415"/>
      <c r="J132" s="415"/>
      <c r="K132" s="415"/>
      <c r="L132" s="415"/>
      <c r="M132" s="415"/>
      <c r="N132" s="415"/>
      <c r="O132" s="415"/>
      <c r="P132" s="415"/>
      <c r="Q132" s="415"/>
      <c r="R132" s="415"/>
      <c r="S132" s="415"/>
      <c r="T132" s="415"/>
      <c r="U132" s="415"/>
      <c r="V132" s="415"/>
      <c r="W132" s="415"/>
      <c r="X132" s="415"/>
      <c r="Y132"/>
      <c r="Z132" s="415"/>
      <c r="AA132"/>
      <c r="AB132"/>
      <c r="AC132"/>
      <c r="AD132"/>
      <c r="AE132"/>
      <c r="AF132"/>
      <c r="AG132"/>
      <c r="AH132"/>
      <c r="AI132"/>
      <c r="AJ132"/>
      <c r="AK132"/>
      <c r="AL132"/>
      <c r="AM132"/>
      <c r="AN132"/>
      <c r="AO132"/>
      <c r="AP132"/>
      <c r="AQ132"/>
      <c r="AR132"/>
      <c r="AS132"/>
      <c r="AT132"/>
      <c r="AU132"/>
      <c r="AV132"/>
      <c r="AW132"/>
      <c r="AX132"/>
      <c r="AY132"/>
      <c r="AZ132"/>
      <c r="BA132"/>
      <c r="BB132"/>
      <c r="BC132"/>
      <c r="BD132"/>
      <c r="BE132"/>
      <c r="BF132"/>
      <c r="BG132"/>
      <c r="BH132"/>
      <c r="BI132"/>
      <c r="BJ132"/>
      <c r="BK132"/>
      <c r="BL132"/>
      <c r="BM132"/>
      <c r="BN132"/>
      <c r="BO132"/>
      <c r="BP132"/>
      <c r="BQ132"/>
      <c r="BR132"/>
      <c r="BS132"/>
      <c r="BT132"/>
      <c r="BU132"/>
      <c r="BV132"/>
      <c r="BW132"/>
      <c r="BX132"/>
      <c r="BY132"/>
      <c r="BZ132"/>
      <c r="CA132"/>
      <c r="CB132"/>
      <c r="CC132"/>
      <c r="CD132"/>
      <c r="CE132"/>
      <c r="CF132"/>
      <c r="CG132"/>
      <c r="CH132"/>
      <c r="CI132"/>
      <c r="CJ132"/>
      <c r="CK132"/>
      <c r="CL132"/>
      <c r="CM132"/>
      <c r="CN132"/>
      <c r="CO132"/>
      <c r="CP132"/>
      <c r="CQ132"/>
      <c r="CR132"/>
      <c r="CS132"/>
      <c r="CT132"/>
      <c r="CU132"/>
      <c r="CV132"/>
      <c r="CW132"/>
      <c r="CX132"/>
      <c r="CY132"/>
      <c r="CZ132"/>
      <c r="DA132"/>
      <c r="DB132"/>
      <c r="DC132"/>
      <c r="DD132"/>
      <c r="DE132"/>
      <c r="DF132"/>
      <c r="DG132"/>
      <c r="DH132"/>
      <c r="DI132"/>
      <c r="DJ132"/>
      <c r="DK132"/>
      <c r="DL132"/>
      <c r="DM132"/>
      <c r="DN132"/>
      <c r="DO132"/>
      <c r="DP132"/>
      <c r="DQ132"/>
    </row>
    <row r="133" spans="1:121" s="12" customFormat="1" ht="20.100000000000001" customHeight="1" x14ac:dyDescent="0.25">
      <c r="A133" s="422"/>
      <c r="B133" s="418"/>
      <c r="C133" s="22"/>
      <c r="D133" s="419"/>
      <c r="E133" s="56"/>
      <c r="F133" s="420"/>
      <c r="G133" s="415"/>
      <c r="H133" s="415"/>
      <c r="I133" s="415"/>
      <c r="J133" s="415"/>
      <c r="K133" s="415"/>
      <c r="L133" s="415"/>
      <c r="M133" s="415"/>
      <c r="N133" s="415"/>
      <c r="O133" s="415"/>
      <c r="P133" s="415"/>
      <c r="Q133" s="415"/>
      <c r="R133" s="415"/>
      <c r="S133" s="415"/>
      <c r="T133" s="415"/>
      <c r="U133" s="415"/>
      <c r="V133" s="415"/>
      <c r="W133" s="415"/>
      <c r="X133" s="415"/>
      <c r="Y133"/>
      <c r="Z133" s="415"/>
      <c r="AA133"/>
      <c r="AB133"/>
      <c r="AC133"/>
      <c r="AD133"/>
      <c r="AE133"/>
      <c r="AF133"/>
      <c r="AG133"/>
      <c r="AH133"/>
      <c r="AI133"/>
      <c r="AJ133"/>
      <c r="AK133"/>
      <c r="AL133"/>
      <c r="AM133"/>
      <c r="AN133"/>
      <c r="AO133"/>
      <c r="AP133"/>
      <c r="AQ133"/>
      <c r="AR133"/>
      <c r="AS133"/>
      <c r="AT133"/>
      <c r="AU133"/>
      <c r="AV133"/>
      <c r="AW133"/>
      <c r="AX133"/>
      <c r="AY133"/>
      <c r="AZ133"/>
      <c r="BA133"/>
      <c r="BB133"/>
      <c r="BC133"/>
      <c r="BD133"/>
      <c r="BE133"/>
      <c r="BF133"/>
      <c r="BG133"/>
      <c r="BH133"/>
      <c r="BI133"/>
      <c r="BJ133"/>
      <c r="BK133"/>
      <c r="BL133"/>
      <c r="BM133"/>
      <c r="BN133"/>
      <c r="BO133"/>
      <c r="BP133"/>
      <c r="BQ133"/>
      <c r="BR133"/>
      <c r="BS133"/>
      <c r="BT133"/>
      <c r="BU133"/>
      <c r="BV133"/>
      <c r="BW133"/>
      <c r="BX133"/>
      <c r="BY133"/>
      <c r="BZ133"/>
      <c r="CA133"/>
      <c r="CB133"/>
      <c r="CC133"/>
      <c r="CD133"/>
      <c r="CE133"/>
      <c r="CF133"/>
      <c r="CG133"/>
      <c r="CH133"/>
      <c r="CI133"/>
      <c r="CJ133"/>
      <c r="CK133"/>
      <c r="CL133"/>
      <c r="CM133"/>
      <c r="CN133"/>
      <c r="CO133"/>
      <c r="CP133"/>
      <c r="CQ133"/>
      <c r="CR133"/>
      <c r="CS133"/>
      <c r="CT133"/>
      <c r="CU133"/>
      <c r="CV133"/>
      <c r="CW133"/>
      <c r="CX133"/>
      <c r="CY133"/>
      <c r="CZ133"/>
      <c r="DA133"/>
      <c r="DB133"/>
      <c r="DC133"/>
      <c r="DD133"/>
      <c r="DE133"/>
      <c r="DF133"/>
      <c r="DG133"/>
      <c r="DH133"/>
      <c r="DI133"/>
      <c r="DJ133"/>
      <c r="DK133"/>
      <c r="DL133"/>
      <c r="DM133"/>
      <c r="DN133"/>
      <c r="DO133"/>
      <c r="DP133"/>
      <c r="DQ133"/>
    </row>
    <row r="134" spans="1:121" s="12" customFormat="1" ht="20.100000000000001" customHeight="1" x14ac:dyDescent="0.25">
      <c r="A134" s="422"/>
      <c r="B134" s="418"/>
      <c r="C134" s="22"/>
      <c r="D134" s="418"/>
      <c r="E134" s="55"/>
      <c r="F134" s="420"/>
      <c r="G134" s="415"/>
      <c r="H134" s="415"/>
      <c r="I134" s="415"/>
      <c r="J134" s="415"/>
      <c r="K134" s="415"/>
      <c r="L134" s="415"/>
      <c r="M134" s="415"/>
      <c r="N134" s="415"/>
      <c r="O134" s="415"/>
      <c r="P134" s="415"/>
      <c r="Q134" s="415"/>
      <c r="R134" s="415"/>
      <c r="S134" s="415"/>
      <c r="T134" s="415"/>
      <c r="U134" s="415"/>
      <c r="V134" s="415"/>
      <c r="W134" s="415"/>
      <c r="X134" s="415"/>
      <c r="Y134"/>
      <c r="Z134" s="415"/>
      <c r="AA134"/>
      <c r="AB134"/>
      <c r="AC134"/>
      <c r="AD134"/>
      <c r="AE134"/>
      <c r="AF134"/>
      <c r="AG134"/>
      <c r="AH134"/>
      <c r="AI134"/>
      <c r="AJ134"/>
      <c r="AK134"/>
      <c r="AL134"/>
      <c r="AM134"/>
      <c r="AN134"/>
      <c r="AO134"/>
      <c r="AP134"/>
      <c r="AQ134"/>
      <c r="AR134"/>
      <c r="AS134"/>
      <c r="AT134"/>
      <c r="AU134"/>
      <c r="AV134"/>
      <c r="AW134"/>
      <c r="AX134"/>
      <c r="AY134"/>
      <c r="AZ134"/>
      <c r="BA134"/>
      <c r="BB134"/>
      <c r="BC134"/>
      <c r="BD134"/>
      <c r="BE134"/>
      <c r="BF134"/>
      <c r="BG134"/>
      <c r="BH134"/>
      <c r="BI134"/>
      <c r="BJ134"/>
      <c r="BK134"/>
      <c r="BL134"/>
      <c r="BM134"/>
      <c r="BN134"/>
      <c r="BO134"/>
      <c r="BP134"/>
      <c r="BQ134"/>
      <c r="BR134"/>
      <c r="BS134"/>
      <c r="BT134"/>
      <c r="BU134"/>
      <c r="BV134"/>
      <c r="BW134"/>
      <c r="BX134"/>
      <c r="BY134"/>
      <c r="BZ134"/>
      <c r="CA134"/>
      <c r="CB134"/>
      <c r="CC134"/>
      <c r="CD134"/>
      <c r="CE134"/>
      <c r="CF134"/>
      <c r="CG134"/>
      <c r="CH134"/>
      <c r="CI134"/>
      <c r="CJ134"/>
      <c r="CK134"/>
      <c r="CL134"/>
      <c r="CM134"/>
      <c r="CN134"/>
      <c r="CO134"/>
      <c r="CP134"/>
      <c r="CQ134"/>
      <c r="CR134"/>
      <c r="CS134"/>
      <c r="CT134"/>
      <c r="CU134"/>
      <c r="CV134"/>
      <c r="CW134"/>
      <c r="CX134"/>
      <c r="CY134"/>
      <c r="CZ134"/>
      <c r="DA134"/>
      <c r="DB134"/>
      <c r="DC134"/>
      <c r="DD134"/>
      <c r="DE134"/>
      <c r="DF134"/>
      <c r="DG134"/>
      <c r="DH134"/>
      <c r="DI134"/>
      <c r="DJ134"/>
      <c r="DK134"/>
      <c r="DL134"/>
      <c r="DM134"/>
      <c r="DN134"/>
      <c r="DO134"/>
      <c r="DP134"/>
      <c r="DQ134"/>
    </row>
    <row r="135" spans="1:121" s="12" customFormat="1" ht="20.100000000000001" customHeight="1" x14ac:dyDescent="0.25">
      <c r="A135" s="422"/>
      <c r="B135" s="418"/>
      <c r="C135" s="22"/>
      <c r="D135" s="419"/>
      <c r="E135" s="56"/>
      <c r="F135" s="420"/>
      <c r="G135" s="415"/>
      <c r="H135" s="415"/>
      <c r="I135" s="415"/>
      <c r="J135" s="415"/>
      <c r="K135" s="415"/>
      <c r="L135" s="415"/>
      <c r="M135" s="415"/>
      <c r="N135" s="415"/>
      <c r="O135" s="415"/>
      <c r="P135" s="415"/>
      <c r="Q135" s="415"/>
      <c r="R135" s="415"/>
      <c r="S135" s="415"/>
      <c r="T135" s="415"/>
      <c r="U135" s="415"/>
      <c r="V135" s="415"/>
      <c r="W135" s="415"/>
      <c r="X135" s="415"/>
      <c r="Y135"/>
      <c r="Z135" s="415"/>
      <c r="AA135"/>
      <c r="AB135"/>
      <c r="AC135"/>
      <c r="AD135"/>
      <c r="AE135"/>
      <c r="AF135"/>
      <c r="AG135"/>
      <c r="AH135"/>
      <c r="AI135"/>
      <c r="AJ135"/>
      <c r="AK135"/>
      <c r="AL135"/>
      <c r="AM135"/>
      <c r="AN135"/>
      <c r="AO135"/>
      <c r="AP135"/>
      <c r="AQ135"/>
      <c r="AR135"/>
      <c r="AS135"/>
      <c r="AT135"/>
      <c r="AU135"/>
      <c r="AV135"/>
      <c r="AW135"/>
      <c r="AX135"/>
      <c r="AY135"/>
      <c r="AZ135"/>
      <c r="BA135"/>
      <c r="BB135"/>
      <c r="BC135"/>
      <c r="BD135"/>
      <c r="BE135"/>
      <c r="BF135"/>
      <c r="BG135"/>
      <c r="BH135"/>
      <c r="BI135"/>
      <c r="BJ135"/>
      <c r="BK135"/>
      <c r="BL135"/>
      <c r="BM135"/>
      <c r="BN135"/>
      <c r="BO135"/>
      <c r="BP135"/>
      <c r="BQ135"/>
      <c r="BR135"/>
      <c r="BS135"/>
      <c r="BT135"/>
      <c r="BU135"/>
      <c r="BV135"/>
      <c r="BW135"/>
      <c r="BX135"/>
      <c r="BY135"/>
      <c r="BZ135"/>
      <c r="CA135"/>
      <c r="CB135"/>
      <c r="CC135"/>
      <c r="CD135"/>
      <c r="CE135"/>
      <c r="CF135"/>
      <c r="CG135"/>
      <c r="CH135"/>
      <c r="CI135"/>
      <c r="CJ135"/>
      <c r="CK135"/>
      <c r="CL135"/>
      <c r="CM135"/>
      <c r="CN135"/>
      <c r="CO135"/>
      <c r="CP135"/>
      <c r="CQ135"/>
      <c r="CR135"/>
      <c r="CS135"/>
      <c r="CT135"/>
      <c r="CU135"/>
      <c r="CV135"/>
      <c r="CW135"/>
      <c r="CX135"/>
      <c r="CY135"/>
      <c r="CZ135"/>
      <c r="DA135"/>
      <c r="DB135"/>
      <c r="DC135"/>
      <c r="DD135"/>
      <c r="DE135"/>
      <c r="DF135"/>
      <c r="DG135"/>
      <c r="DH135"/>
      <c r="DI135"/>
      <c r="DJ135"/>
      <c r="DK135"/>
      <c r="DL135"/>
      <c r="DM135"/>
      <c r="DN135"/>
      <c r="DO135"/>
      <c r="DP135"/>
      <c r="DQ135"/>
    </row>
    <row r="136" spans="1:121" s="12" customFormat="1" ht="20.100000000000001" customHeight="1" x14ac:dyDescent="0.25">
      <c r="A136" s="421"/>
      <c r="B136" s="418"/>
      <c r="C136" s="22"/>
      <c r="D136" s="418"/>
      <c r="E136" s="55"/>
      <c r="F136" s="420"/>
      <c r="G136" s="415"/>
      <c r="H136" s="415"/>
      <c r="I136" s="415"/>
      <c r="J136" s="415"/>
      <c r="K136" s="415"/>
      <c r="L136" s="415"/>
      <c r="M136" s="415"/>
      <c r="N136" s="415"/>
      <c r="O136" s="415"/>
      <c r="P136" s="415"/>
      <c r="Q136" s="415"/>
      <c r="R136" s="415"/>
      <c r="S136" s="415"/>
      <c r="T136" s="415"/>
      <c r="U136" s="415"/>
      <c r="V136" s="415"/>
      <c r="W136" s="415"/>
      <c r="X136" s="415"/>
      <c r="Y136"/>
      <c r="Z136" s="415"/>
      <c r="AA136"/>
      <c r="AB136"/>
      <c r="AC136"/>
      <c r="AD136"/>
      <c r="AE136"/>
      <c r="AF136"/>
      <c r="AG136"/>
      <c r="AH136"/>
      <c r="AI136"/>
      <c r="AJ136"/>
      <c r="AK136"/>
      <c r="AL136"/>
      <c r="AM136"/>
      <c r="AN136"/>
      <c r="AO136"/>
      <c r="AP136"/>
      <c r="AQ136"/>
      <c r="AR136"/>
      <c r="AS136"/>
      <c r="AT136"/>
      <c r="AU136"/>
      <c r="AV136"/>
      <c r="AW136"/>
      <c r="AX136"/>
      <c r="AY136"/>
      <c r="AZ136"/>
      <c r="BA136"/>
      <c r="BB136"/>
      <c r="BC136"/>
      <c r="BD136"/>
      <c r="BE136"/>
      <c r="BF136"/>
      <c r="BG136"/>
      <c r="BH136"/>
      <c r="BI136"/>
      <c r="BJ136"/>
      <c r="BK136"/>
      <c r="BL136"/>
      <c r="BM136"/>
      <c r="BN136"/>
      <c r="BO136"/>
      <c r="BP136"/>
      <c r="BQ136"/>
      <c r="BR136"/>
      <c r="BS136"/>
      <c r="BT136"/>
      <c r="BU136"/>
      <c r="BV136"/>
      <c r="BW136"/>
      <c r="BX136"/>
      <c r="BY136"/>
      <c r="BZ136"/>
      <c r="CA136"/>
      <c r="CB136"/>
      <c r="CC136"/>
      <c r="CD136"/>
      <c r="CE136"/>
      <c r="CF136"/>
      <c r="CG136"/>
      <c r="CH136"/>
      <c r="CI136"/>
      <c r="CJ136"/>
      <c r="CK136"/>
      <c r="CL136"/>
      <c r="CM136"/>
      <c r="CN136"/>
      <c r="CO136"/>
      <c r="CP136"/>
      <c r="CQ136"/>
      <c r="CR136"/>
      <c r="CS136"/>
      <c r="CT136"/>
      <c r="CU136"/>
      <c r="CV136"/>
      <c r="CW136"/>
      <c r="CX136"/>
      <c r="CY136"/>
      <c r="CZ136"/>
      <c r="DA136"/>
      <c r="DB136"/>
      <c r="DC136"/>
      <c r="DD136"/>
      <c r="DE136"/>
      <c r="DF136"/>
      <c r="DG136"/>
      <c r="DH136"/>
      <c r="DI136"/>
      <c r="DJ136"/>
      <c r="DK136"/>
      <c r="DL136"/>
      <c r="DM136"/>
      <c r="DN136"/>
      <c r="DO136"/>
      <c r="DP136"/>
      <c r="DQ136"/>
    </row>
    <row r="137" spans="1:121" s="12" customFormat="1" ht="20.100000000000001" customHeight="1" x14ac:dyDescent="0.25">
      <c r="A137" s="421"/>
      <c r="B137" s="418"/>
      <c r="C137" s="22"/>
      <c r="D137" s="419"/>
      <c r="E137" s="56"/>
      <c r="F137" s="420"/>
      <c r="G137" s="415"/>
      <c r="H137" s="415"/>
      <c r="I137" s="415"/>
      <c r="J137" s="415"/>
      <c r="K137" s="415"/>
      <c r="L137" s="415"/>
      <c r="M137" s="415"/>
      <c r="N137" s="415"/>
      <c r="O137" s="415"/>
      <c r="P137" s="415"/>
      <c r="Q137" s="415"/>
      <c r="R137" s="415"/>
      <c r="S137" s="415"/>
      <c r="T137" s="415"/>
      <c r="U137" s="415"/>
      <c r="V137" s="415"/>
      <c r="W137" s="415"/>
      <c r="X137" s="415"/>
      <c r="Y137"/>
      <c r="Z137" s="415"/>
      <c r="AA137"/>
      <c r="AB137"/>
      <c r="AC137"/>
      <c r="AD137"/>
      <c r="AE137"/>
      <c r="AF137"/>
      <c r="AG137"/>
      <c r="AH137"/>
      <c r="AI137"/>
      <c r="AJ137"/>
      <c r="AK137"/>
      <c r="AL137"/>
      <c r="AM137"/>
      <c r="AN137"/>
      <c r="AO137"/>
      <c r="AP137"/>
      <c r="AQ137"/>
      <c r="AR137"/>
      <c r="AS137"/>
      <c r="AT137"/>
      <c r="AU137"/>
      <c r="AV137"/>
      <c r="AW137"/>
      <c r="AX137"/>
      <c r="AY137"/>
      <c r="AZ137"/>
      <c r="BA137"/>
      <c r="BB137"/>
      <c r="BC137"/>
      <c r="BD137"/>
      <c r="BE137"/>
      <c r="BF137"/>
      <c r="BG137"/>
      <c r="BH137"/>
      <c r="BI137"/>
      <c r="BJ137"/>
      <c r="BK137"/>
      <c r="BL137"/>
      <c r="BM137"/>
      <c r="BN137"/>
      <c r="BO137"/>
      <c r="BP137"/>
      <c r="BQ137"/>
      <c r="BR137"/>
      <c r="BS137"/>
      <c r="BT137"/>
      <c r="BU137"/>
      <c r="BV137"/>
      <c r="BW137"/>
      <c r="BX137"/>
      <c r="BY137"/>
      <c r="BZ137"/>
      <c r="CA137"/>
      <c r="CB137"/>
      <c r="CC137"/>
      <c r="CD137"/>
      <c r="CE137"/>
      <c r="CF137"/>
      <c r="CG137"/>
      <c r="CH137"/>
      <c r="CI137"/>
      <c r="CJ137"/>
      <c r="CK137"/>
      <c r="CL137"/>
      <c r="CM137"/>
      <c r="CN137"/>
      <c r="CO137"/>
      <c r="CP137"/>
      <c r="CQ137"/>
      <c r="CR137"/>
      <c r="CS137"/>
      <c r="CT137"/>
      <c r="CU137"/>
      <c r="CV137"/>
      <c r="CW137"/>
      <c r="CX137"/>
      <c r="CY137"/>
      <c r="CZ137"/>
      <c r="DA137"/>
      <c r="DB137"/>
      <c r="DC137"/>
      <c r="DD137"/>
      <c r="DE137"/>
      <c r="DF137"/>
      <c r="DG137"/>
      <c r="DH137"/>
      <c r="DI137"/>
      <c r="DJ137"/>
      <c r="DK137"/>
      <c r="DL137"/>
      <c r="DM137"/>
      <c r="DN137"/>
      <c r="DO137"/>
      <c r="DP137"/>
      <c r="DQ137"/>
    </row>
    <row r="138" spans="1:121" s="12" customFormat="1" ht="20.100000000000001" customHeight="1" x14ac:dyDescent="0.25">
      <c r="A138" s="421"/>
      <c r="B138" s="418"/>
      <c r="C138" s="22"/>
      <c r="D138" s="418"/>
      <c r="E138" s="55"/>
      <c r="F138" s="420"/>
      <c r="G138" s="415"/>
      <c r="H138" s="415"/>
      <c r="I138" s="415"/>
      <c r="J138" s="415"/>
      <c r="K138" s="415"/>
      <c r="L138" s="415"/>
      <c r="M138" s="415"/>
      <c r="N138" s="415"/>
      <c r="O138" s="415"/>
      <c r="P138" s="415"/>
      <c r="Q138" s="415"/>
      <c r="R138" s="415"/>
      <c r="S138" s="415"/>
      <c r="T138" s="415"/>
      <c r="U138" s="415"/>
      <c r="V138" s="415"/>
      <c r="W138" s="415"/>
      <c r="X138" s="415"/>
      <c r="Y138"/>
      <c r="Z138" s="415"/>
      <c r="AA138"/>
      <c r="AB138"/>
      <c r="AC138"/>
      <c r="AD138"/>
      <c r="AE138"/>
      <c r="AF138"/>
      <c r="AG138"/>
      <c r="AH138"/>
      <c r="AI138"/>
      <c r="AJ138"/>
      <c r="AK138"/>
      <c r="AL138"/>
      <c r="AM138"/>
      <c r="AN138"/>
      <c r="AO138"/>
      <c r="AP138"/>
      <c r="AQ138"/>
      <c r="AR138"/>
      <c r="AS138"/>
      <c r="AT138"/>
      <c r="AU138"/>
      <c r="AV138"/>
      <c r="AW138"/>
      <c r="AX138"/>
      <c r="AY138"/>
      <c r="AZ138"/>
      <c r="BA138"/>
      <c r="BB138"/>
      <c r="BC138"/>
      <c r="BD138"/>
      <c r="BE138"/>
      <c r="BF138"/>
      <c r="BG138"/>
      <c r="BH138"/>
      <c r="BI138"/>
      <c r="BJ138"/>
      <c r="BK138"/>
      <c r="BL138"/>
      <c r="BM138"/>
      <c r="BN138"/>
      <c r="BO138"/>
      <c r="BP138"/>
      <c r="BQ138"/>
      <c r="BR138"/>
      <c r="BS138"/>
      <c r="BT138"/>
      <c r="BU138"/>
      <c r="BV138"/>
      <c r="BW138"/>
      <c r="BX138"/>
      <c r="BY138"/>
      <c r="BZ138"/>
      <c r="CA138"/>
      <c r="CB138"/>
      <c r="CC138"/>
      <c r="CD138"/>
      <c r="CE138"/>
      <c r="CF138"/>
      <c r="CG138"/>
      <c r="CH138"/>
      <c r="CI138"/>
      <c r="CJ138"/>
      <c r="CK138"/>
      <c r="CL138"/>
      <c r="CM138"/>
      <c r="CN138"/>
      <c r="CO138"/>
      <c r="CP138"/>
      <c r="CQ138"/>
      <c r="CR138"/>
      <c r="CS138"/>
      <c r="CT138"/>
      <c r="CU138"/>
      <c r="CV138"/>
      <c r="CW138"/>
      <c r="CX138"/>
      <c r="CY138"/>
      <c r="CZ138"/>
      <c r="DA138"/>
      <c r="DB138"/>
      <c r="DC138"/>
      <c r="DD138"/>
      <c r="DE138"/>
      <c r="DF138"/>
      <c r="DG138"/>
      <c r="DH138"/>
      <c r="DI138"/>
      <c r="DJ138"/>
      <c r="DK138"/>
      <c r="DL138"/>
      <c r="DM138"/>
      <c r="DN138"/>
      <c r="DO138"/>
      <c r="DP138"/>
      <c r="DQ138"/>
    </row>
    <row r="139" spans="1:121" s="12" customFormat="1" ht="20.100000000000001" customHeight="1" x14ac:dyDescent="0.25">
      <c r="A139" s="421"/>
      <c r="B139" s="418"/>
      <c r="C139" s="22"/>
      <c r="D139" s="419"/>
      <c r="E139" s="56"/>
      <c r="F139" s="420"/>
      <c r="G139" s="415"/>
      <c r="H139" s="415"/>
      <c r="I139" s="415"/>
      <c r="J139" s="415"/>
      <c r="K139" s="415"/>
      <c r="L139" s="415"/>
      <c r="M139" s="415"/>
      <c r="N139" s="415"/>
      <c r="O139" s="415"/>
      <c r="P139" s="415"/>
      <c r="Q139" s="415"/>
      <c r="R139" s="415"/>
      <c r="S139" s="415"/>
      <c r="T139" s="415"/>
      <c r="U139" s="415"/>
      <c r="V139" s="415"/>
      <c r="W139" s="415"/>
      <c r="X139" s="415"/>
      <c r="Y139"/>
      <c r="Z139" s="415"/>
      <c r="AA139"/>
      <c r="AB139"/>
      <c r="AC139"/>
      <c r="AD139"/>
      <c r="AE139"/>
      <c r="AF139"/>
      <c r="AG139"/>
      <c r="AH139"/>
      <c r="AI139"/>
      <c r="AJ139"/>
      <c r="AK139"/>
      <c r="AL139"/>
      <c r="AM139"/>
      <c r="AN139"/>
      <c r="AO139"/>
      <c r="AP139"/>
      <c r="AQ139"/>
      <c r="AR139"/>
      <c r="AS139"/>
      <c r="AT139"/>
      <c r="AU139"/>
      <c r="AV139"/>
      <c r="AW139"/>
      <c r="AX139"/>
      <c r="AY139"/>
      <c r="AZ139"/>
      <c r="BA139"/>
      <c r="BB139"/>
      <c r="BC139"/>
      <c r="BD139"/>
      <c r="BE139"/>
      <c r="BF139"/>
      <c r="BG139"/>
      <c r="BH139"/>
      <c r="BI139"/>
      <c r="BJ139"/>
      <c r="BK139"/>
      <c r="BL139"/>
      <c r="BM139"/>
      <c r="BN139"/>
      <c r="BO139"/>
      <c r="BP139"/>
      <c r="BQ139"/>
      <c r="BR139"/>
      <c r="BS139"/>
      <c r="BT139"/>
      <c r="BU139"/>
      <c r="BV139"/>
      <c r="BW139"/>
      <c r="BX139"/>
      <c r="BY139"/>
      <c r="BZ139"/>
      <c r="CA139"/>
      <c r="CB139"/>
      <c r="CC139"/>
      <c r="CD139"/>
      <c r="CE139"/>
      <c r="CF139"/>
      <c r="CG139"/>
      <c r="CH139"/>
      <c r="CI139"/>
      <c r="CJ139"/>
      <c r="CK139"/>
      <c r="CL139"/>
      <c r="CM139"/>
      <c r="CN139"/>
      <c r="CO139"/>
      <c r="CP139"/>
      <c r="CQ139"/>
      <c r="CR139"/>
      <c r="CS139"/>
      <c r="CT139"/>
      <c r="CU139"/>
      <c r="CV139"/>
      <c r="CW139"/>
      <c r="CX139"/>
      <c r="CY139"/>
      <c r="CZ139"/>
      <c r="DA139"/>
      <c r="DB139"/>
      <c r="DC139"/>
      <c r="DD139"/>
      <c r="DE139"/>
      <c r="DF139"/>
      <c r="DG139"/>
      <c r="DH139"/>
      <c r="DI139"/>
      <c r="DJ139"/>
      <c r="DK139"/>
      <c r="DL139"/>
      <c r="DM139"/>
      <c r="DN139"/>
      <c r="DO139"/>
      <c r="DP139"/>
      <c r="DQ139"/>
    </row>
    <row r="140" spans="1:121" s="12" customFormat="1" ht="20.100000000000001" customHeight="1" x14ac:dyDescent="0.25">
      <c r="A140" s="421"/>
      <c r="B140" s="418"/>
      <c r="C140" s="22"/>
      <c r="D140" s="418"/>
      <c r="E140" s="55"/>
      <c r="F140" s="420"/>
      <c r="G140" s="415"/>
      <c r="H140" s="415"/>
      <c r="I140" s="415"/>
      <c r="J140" s="415"/>
      <c r="K140" s="415"/>
      <c r="L140" s="415"/>
      <c r="M140" s="415"/>
      <c r="N140" s="415"/>
      <c r="O140" s="415"/>
      <c r="P140" s="415"/>
      <c r="Q140" s="415"/>
      <c r="R140" s="415"/>
      <c r="S140" s="415"/>
      <c r="T140" s="415"/>
      <c r="U140" s="415"/>
      <c r="V140" s="415"/>
      <c r="W140" s="415"/>
      <c r="X140" s="415"/>
      <c r="Y140"/>
      <c r="Z140" s="415"/>
      <c r="AA140"/>
      <c r="AB140"/>
      <c r="AC140"/>
      <c r="AD140"/>
      <c r="AE140"/>
      <c r="AF140"/>
      <c r="AG140"/>
      <c r="AH140"/>
      <c r="AI140"/>
      <c r="AJ140"/>
      <c r="AK140"/>
      <c r="AL140"/>
      <c r="AM140"/>
      <c r="AN140"/>
      <c r="AO140"/>
      <c r="AP140"/>
      <c r="AQ140"/>
      <c r="AR140"/>
      <c r="AS140"/>
      <c r="AT140"/>
      <c r="AU140"/>
      <c r="AV140"/>
      <c r="AW140"/>
      <c r="AX140"/>
      <c r="AY140"/>
      <c r="AZ140"/>
      <c r="BA140"/>
      <c r="BB140"/>
      <c r="BC140"/>
      <c r="BD140"/>
      <c r="BE140"/>
      <c r="BF140"/>
      <c r="BG140"/>
      <c r="BH140"/>
      <c r="BI140"/>
      <c r="BJ140"/>
      <c r="BK140"/>
      <c r="BL140"/>
      <c r="BM140"/>
      <c r="BN140"/>
      <c r="BO140"/>
      <c r="BP140"/>
      <c r="BQ140"/>
      <c r="BR140"/>
      <c r="BS140"/>
      <c r="BT140"/>
      <c r="BU140"/>
      <c r="BV140"/>
      <c r="BW140"/>
      <c r="BX140"/>
      <c r="BY140"/>
      <c r="BZ140"/>
      <c r="CA140"/>
      <c r="CB140"/>
      <c r="CC140"/>
      <c r="CD140"/>
      <c r="CE140"/>
      <c r="CF140"/>
      <c r="CG140"/>
      <c r="CH140"/>
      <c r="CI140"/>
      <c r="CJ140"/>
      <c r="CK140"/>
      <c r="CL140"/>
      <c r="CM140"/>
      <c r="CN140"/>
      <c r="CO140"/>
      <c r="CP140"/>
      <c r="CQ140"/>
      <c r="CR140"/>
      <c r="CS140"/>
      <c r="CT140"/>
      <c r="CU140"/>
      <c r="CV140"/>
      <c r="CW140"/>
      <c r="CX140"/>
      <c r="CY140"/>
      <c r="CZ140"/>
      <c r="DA140"/>
      <c r="DB140"/>
      <c r="DC140"/>
      <c r="DD140"/>
      <c r="DE140"/>
      <c r="DF140"/>
      <c r="DG140"/>
      <c r="DH140"/>
      <c r="DI140"/>
      <c r="DJ140"/>
      <c r="DK140"/>
      <c r="DL140"/>
      <c r="DM140"/>
      <c r="DN140"/>
      <c r="DO140"/>
      <c r="DP140"/>
      <c r="DQ140"/>
    </row>
    <row r="141" spans="1:121" s="12" customFormat="1" ht="20.100000000000001" customHeight="1" x14ac:dyDescent="0.25">
      <c r="A141" s="421"/>
      <c r="B141" s="418"/>
      <c r="C141" s="22"/>
      <c r="D141" s="419"/>
      <c r="E141" s="56"/>
      <c r="F141" s="420"/>
      <c r="G141" s="415"/>
      <c r="H141" s="415"/>
      <c r="I141" s="415"/>
      <c r="J141" s="415"/>
      <c r="K141" s="415"/>
      <c r="L141" s="415"/>
      <c r="M141" s="415"/>
      <c r="N141" s="415"/>
      <c r="O141" s="415"/>
      <c r="P141" s="415"/>
      <c r="Q141" s="415"/>
      <c r="R141" s="415"/>
      <c r="S141" s="415"/>
      <c r="T141" s="415"/>
      <c r="U141" s="415"/>
      <c r="V141" s="415"/>
      <c r="W141" s="415"/>
      <c r="X141" s="415"/>
      <c r="Y141"/>
      <c r="Z141" s="415"/>
      <c r="AA141"/>
      <c r="AB141"/>
      <c r="AC141"/>
      <c r="AD141"/>
      <c r="AE141"/>
      <c r="AF141"/>
      <c r="AG141"/>
      <c r="AH141"/>
      <c r="AI141"/>
      <c r="AJ141"/>
      <c r="AK141"/>
      <c r="AL141"/>
      <c r="AM141"/>
      <c r="AN141"/>
      <c r="AO141"/>
      <c r="AP141"/>
      <c r="AQ141"/>
      <c r="AR141"/>
      <c r="AS141"/>
      <c r="AT141"/>
      <c r="AU141"/>
      <c r="AV141"/>
      <c r="AW141"/>
      <c r="AX141"/>
      <c r="AY141"/>
      <c r="AZ141"/>
      <c r="BA141"/>
      <c r="BB141"/>
      <c r="BC141"/>
      <c r="BD141"/>
      <c r="BE141"/>
      <c r="BF141"/>
      <c r="BG141"/>
      <c r="BH141"/>
      <c r="BI141"/>
      <c r="BJ141"/>
      <c r="BK141"/>
      <c r="BL141"/>
      <c r="BM141"/>
      <c r="BN141"/>
      <c r="BO141"/>
      <c r="BP141"/>
      <c r="BQ141"/>
      <c r="BR141"/>
      <c r="BS141"/>
      <c r="BT141"/>
      <c r="BU141"/>
      <c r="BV141"/>
      <c r="BW141"/>
      <c r="BX141"/>
      <c r="BY141"/>
      <c r="BZ141"/>
      <c r="CA141"/>
      <c r="CB141"/>
      <c r="CC141"/>
      <c r="CD141"/>
      <c r="CE141"/>
      <c r="CF141"/>
      <c r="CG141"/>
      <c r="CH141"/>
      <c r="CI141"/>
      <c r="CJ141"/>
      <c r="CK141"/>
      <c r="CL141"/>
      <c r="CM141"/>
      <c r="CN141"/>
      <c r="CO141"/>
      <c r="CP141"/>
      <c r="CQ141"/>
      <c r="CR141"/>
      <c r="CS141"/>
      <c r="CT141"/>
      <c r="CU141"/>
      <c r="CV141"/>
      <c r="CW141"/>
      <c r="CX141"/>
      <c r="CY141"/>
      <c r="CZ141"/>
      <c r="DA141"/>
      <c r="DB141"/>
      <c r="DC141"/>
      <c r="DD141"/>
      <c r="DE141"/>
      <c r="DF141"/>
      <c r="DG141"/>
      <c r="DH141"/>
      <c r="DI141"/>
      <c r="DJ141"/>
      <c r="DK141"/>
      <c r="DL141"/>
      <c r="DM141"/>
      <c r="DN141"/>
      <c r="DO141"/>
      <c r="DP141"/>
      <c r="DQ141"/>
    </row>
    <row r="142" spans="1:121" s="12" customFormat="1" ht="20.100000000000001" customHeight="1" x14ac:dyDescent="0.25">
      <c r="A142" s="421"/>
      <c r="B142" s="418"/>
      <c r="C142" s="22"/>
      <c r="D142" s="418"/>
      <c r="E142" s="55"/>
      <c r="F142" s="420"/>
      <c r="G142" s="415"/>
      <c r="H142" s="415"/>
      <c r="I142" s="415"/>
      <c r="J142" s="415"/>
      <c r="K142" s="415"/>
      <c r="L142" s="415"/>
      <c r="M142" s="415"/>
      <c r="N142" s="415"/>
      <c r="O142" s="415"/>
      <c r="P142" s="415"/>
      <c r="Q142" s="415"/>
      <c r="R142" s="415"/>
      <c r="S142" s="415"/>
      <c r="T142" s="415"/>
      <c r="U142" s="415"/>
      <c r="V142" s="415"/>
      <c r="W142" s="415"/>
      <c r="X142" s="415"/>
      <c r="Y142"/>
      <c r="Z142" s="415"/>
      <c r="AA142"/>
      <c r="AB142"/>
      <c r="AC142"/>
      <c r="AD142"/>
      <c r="AE142"/>
      <c r="AF142"/>
      <c r="AG142"/>
      <c r="AH142"/>
      <c r="AI142"/>
      <c r="AJ142"/>
      <c r="AK142"/>
      <c r="AL142"/>
      <c r="AM142"/>
      <c r="AN142"/>
      <c r="AO142"/>
      <c r="AP142"/>
      <c r="AQ142"/>
      <c r="AR142"/>
      <c r="AS142"/>
      <c r="AT142"/>
      <c r="AU142"/>
      <c r="AV142"/>
      <c r="AW142"/>
      <c r="AX142"/>
      <c r="AY142"/>
      <c r="AZ142"/>
      <c r="BA142"/>
      <c r="BB142"/>
      <c r="BC142"/>
      <c r="BD142"/>
      <c r="BE142"/>
      <c r="BF142"/>
      <c r="BG142"/>
      <c r="BH142"/>
      <c r="BI142"/>
      <c r="BJ142"/>
      <c r="BK142"/>
      <c r="BL142"/>
      <c r="BM142"/>
      <c r="BN142"/>
      <c r="BO142"/>
      <c r="BP142"/>
      <c r="BQ142"/>
      <c r="BR142"/>
      <c r="BS142"/>
      <c r="BT142"/>
      <c r="BU142"/>
      <c r="BV142"/>
      <c r="BW142"/>
      <c r="BX142"/>
      <c r="BY142"/>
      <c r="BZ142"/>
      <c r="CA142"/>
      <c r="CB142"/>
      <c r="CC142"/>
      <c r="CD142"/>
      <c r="CE142"/>
      <c r="CF142"/>
      <c r="CG142"/>
      <c r="CH142"/>
      <c r="CI142"/>
      <c r="CJ142"/>
      <c r="CK142"/>
      <c r="CL142"/>
      <c r="CM142"/>
      <c r="CN142"/>
      <c r="CO142"/>
      <c r="CP142"/>
      <c r="CQ142"/>
      <c r="CR142"/>
      <c r="CS142"/>
      <c r="CT142"/>
      <c r="CU142"/>
      <c r="CV142"/>
      <c r="CW142"/>
      <c r="CX142"/>
      <c r="CY142"/>
      <c r="CZ142"/>
      <c r="DA142"/>
      <c r="DB142"/>
      <c r="DC142"/>
      <c r="DD142"/>
      <c r="DE142"/>
      <c r="DF142"/>
      <c r="DG142"/>
      <c r="DH142"/>
      <c r="DI142"/>
      <c r="DJ142"/>
      <c r="DK142"/>
      <c r="DL142"/>
      <c r="DM142"/>
      <c r="DN142"/>
      <c r="DO142"/>
      <c r="DP142"/>
      <c r="DQ142"/>
    </row>
    <row r="143" spans="1:121" s="12" customFormat="1" ht="20.100000000000001" customHeight="1" x14ac:dyDescent="0.25">
      <c r="A143" s="421"/>
      <c r="B143" s="418"/>
      <c r="C143" s="22"/>
      <c r="D143" s="419"/>
      <c r="E143" s="56"/>
      <c r="F143" s="420"/>
      <c r="G143" s="415"/>
      <c r="H143" s="415"/>
      <c r="I143" s="415"/>
      <c r="J143" s="415"/>
      <c r="K143" s="415"/>
      <c r="L143" s="415"/>
      <c r="M143" s="415"/>
      <c r="N143" s="415"/>
      <c r="O143" s="415"/>
      <c r="P143" s="415"/>
      <c r="Q143" s="415"/>
      <c r="R143" s="415"/>
      <c r="S143" s="415"/>
      <c r="T143" s="415"/>
      <c r="U143" s="415"/>
      <c r="V143" s="415"/>
      <c r="W143" s="415"/>
      <c r="X143" s="415"/>
      <c r="Y143"/>
      <c r="Z143" s="415"/>
      <c r="AA143"/>
      <c r="AB143"/>
      <c r="AC143"/>
      <c r="AD143"/>
      <c r="AE143"/>
      <c r="AF143"/>
      <c r="AG143"/>
      <c r="AH143"/>
      <c r="AI143"/>
      <c r="AJ143"/>
      <c r="AK143"/>
      <c r="AL143"/>
      <c r="AM143"/>
      <c r="AN143"/>
      <c r="AO143"/>
      <c r="AP143"/>
      <c r="AQ143"/>
      <c r="AR143"/>
      <c r="AS143"/>
      <c r="AT143"/>
      <c r="AU143"/>
      <c r="AV143"/>
      <c r="AW143"/>
      <c r="AX143"/>
      <c r="AY143"/>
      <c r="AZ143"/>
      <c r="BA143"/>
      <c r="BB143"/>
      <c r="BC143"/>
      <c r="BD143"/>
      <c r="BE143"/>
      <c r="BF143"/>
      <c r="BG143"/>
      <c r="BH143"/>
      <c r="BI143"/>
      <c r="BJ143"/>
      <c r="BK143"/>
      <c r="BL143"/>
      <c r="BM143"/>
      <c r="BN143"/>
      <c r="BO143"/>
      <c r="BP143"/>
      <c r="BQ143"/>
      <c r="BR143"/>
      <c r="BS143"/>
      <c r="BT143"/>
      <c r="BU143"/>
      <c r="BV143"/>
      <c r="BW143"/>
      <c r="BX143"/>
      <c r="BY143"/>
      <c r="BZ143"/>
      <c r="CA143"/>
      <c r="CB143"/>
      <c r="CC143"/>
      <c r="CD143"/>
      <c r="CE143"/>
      <c r="CF143"/>
      <c r="CG143"/>
      <c r="CH143"/>
      <c r="CI143"/>
      <c r="CJ143"/>
      <c r="CK143"/>
      <c r="CL143"/>
      <c r="CM143"/>
      <c r="CN143"/>
      <c r="CO143"/>
      <c r="CP143"/>
      <c r="CQ143"/>
      <c r="CR143"/>
      <c r="CS143"/>
      <c r="CT143"/>
      <c r="CU143"/>
      <c r="CV143"/>
      <c r="CW143"/>
      <c r="CX143"/>
      <c r="CY143"/>
      <c r="CZ143"/>
      <c r="DA143"/>
      <c r="DB143"/>
      <c r="DC143"/>
      <c r="DD143"/>
      <c r="DE143"/>
      <c r="DF143"/>
      <c r="DG143"/>
      <c r="DH143"/>
      <c r="DI143"/>
      <c r="DJ143"/>
      <c r="DK143"/>
      <c r="DL143"/>
      <c r="DM143"/>
      <c r="DN143"/>
      <c r="DO143"/>
      <c r="DP143"/>
      <c r="DQ143"/>
    </row>
    <row r="144" spans="1:121" s="12" customFormat="1" ht="20.100000000000001" customHeight="1" x14ac:dyDescent="0.25">
      <c r="A144" s="421"/>
      <c r="B144" s="418"/>
      <c r="C144" s="22"/>
      <c r="D144" s="418"/>
      <c r="E144" s="55"/>
      <c r="F144" s="420"/>
      <c r="G144" s="415"/>
      <c r="H144" s="415"/>
      <c r="I144" s="415"/>
      <c r="J144" s="415"/>
      <c r="K144" s="415"/>
      <c r="L144" s="415"/>
      <c r="M144" s="415"/>
      <c r="N144" s="415"/>
      <c r="O144" s="415"/>
      <c r="P144" s="415"/>
      <c r="Q144" s="415"/>
      <c r="R144" s="415"/>
      <c r="S144" s="415"/>
      <c r="T144" s="415"/>
      <c r="U144" s="415"/>
      <c r="V144" s="415"/>
      <c r="W144" s="415"/>
      <c r="X144" s="415"/>
      <c r="Y144"/>
      <c r="Z144" s="415"/>
      <c r="AA144"/>
      <c r="AB144"/>
      <c r="AC144"/>
      <c r="AD144"/>
      <c r="AE144"/>
      <c r="AF144"/>
      <c r="AG144"/>
      <c r="AH144"/>
      <c r="AI144"/>
      <c r="AJ144"/>
      <c r="AK144"/>
      <c r="AL144"/>
      <c r="AM144"/>
      <c r="AN144"/>
      <c r="AO144"/>
      <c r="AP144"/>
      <c r="AQ144"/>
      <c r="AR144"/>
      <c r="AS144"/>
      <c r="AT144"/>
      <c r="AU144"/>
      <c r="AV144"/>
      <c r="AW144"/>
      <c r="AX144"/>
      <c r="AY144"/>
      <c r="AZ144"/>
      <c r="BA144"/>
      <c r="BB144"/>
      <c r="BC144"/>
      <c r="BD144"/>
      <c r="BE144"/>
      <c r="BF144"/>
      <c r="BG144"/>
      <c r="BH144"/>
      <c r="BI144"/>
      <c r="BJ144"/>
      <c r="BK144"/>
      <c r="BL144"/>
      <c r="BM144"/>
      <c r="BN144"/>
      <c r="BO144"/>
      <c r="BP144"/>
      <c r="BQ144"/>
      <c r="BR144"/>
      <c r="BS144"/>
      <c r="BT144"/>
      <c r="BU144"/>
      <c r="BV144"/>
      <c r="BW144"/>
      <c r="BX144"/>
      <c r="BY144"/>
      <c r="BZ144"/>
      <c r="CA144"/>
      <c r="CB144"/>
      <c r="CC144"/>
      <c r="CD144"/>
      <c r="CE144"/>
      <c r="CF144"/>
      <c r="CG144"/>
      <c r="CH144"/>
      <c r="CI144"/>
      <c r="CJ144"/>
      <c r="CK144"/>
      <c r="CL144"/>
      <c r="CM144"/>
      <c r="CN144"/>
      <c r="CO144"/>
      <c r="CP144"/>
      <c r="CQ144"/>
      <c r="CR144"/>
      <c r="CS144"/>
      <c r="CT144"/>
      <c r="CU144"/>
      <c r="CV144"/>
      <c r="CW144"/>
      <c r="CX144"/>
      <c r="CY144"/>
      <c r="CZ144"/>
      <c r="DA144"/>
      <c r="DB144"/>
      <c r="DC144"/>
      <c r="DD144"/>
      <c r="DE144"/>
      <c r="DF144"/>
      <c r="DG144"/>
      <c r="DH144"/>
      <c r="DI144"/>
      <c r="DJ144"/>
      <c r="DK144"/>
      <c r="DL144"/>
      <c r="DM144"/>
      <c r="DN144"/>
      <c r="DO144"/>
      <c r="DP144"/>
      <c r="DQ144"/>
    </row>
    <row r="145" spans="1:121" s="12" customFormat="1" ht="20.100000000000001" customHeight="1" x14ac:dyDescent="0.25">
      <c r="A145" s="421"/>
      <c r="B145" s="418"/>
      <c r="C145" s="22"/>
      <c r="D145" s="419"/>
      <c r="E145" s="56"/>
      <c r="F145" s="420"/>
      <c r="G145" s="415"/>
      <c r="H145" s="415"/>
      <c r="I145" s="415"/>
      <c r="J145" s="415"/>
      <c r="K145" s="415"/>
      <c r="L145" s="415"/>
      <c r="M145" s="415"/>
      <c r="N145" s="415"/>
      <c r="O145" s="415"/>
      <c r="P145" s="415"/>
      <c r="Q145" s="415"/>
      <c r="R145" s="415"/>
      <c r="S145" s="415"/>
      <c r="T145" s="415"/>
      <c r="U145" s="415"/>
      <c r="V145" s="415"/>
      <c r="W145" s="415"/>
      <c r="X145" s="415"/>
      <c r="Y145"/>
      <c r="Z145" s="415"/>
      <c r="AA145"/>
      <c r="AB145"/>
      <c r="AC145"/>
      <c r="AD145"/>
      <c r="AE145"/>
      <c r="AF145"/>
      <c r="AG145"/>
      <c r="AH145"/>
      <c r="AI145"/>
      <c r="AJ145"/>
      <c r="AK145"/>
      <c r="AL145"/>
      <c r="AM145"/>
      <c r="AN145"/>
      <c r="AO145"/>
      <c r="AP145"/>
      <c r="AQ145"/>
      <c r="AR145"/>
      <c r="AS145"/>
      <c r="AT145"/>
      <c r="AU145"/>
      <c r="AV145"/>
      <c r="AW145"/>
      <c r="AX145"/>
      <c r="AY145"/>
      <c r="AZ145"/>
      <c r="BA145"/>
      <c r="BB145"/>
      <c r="BC145"/>
      <c r="BD145"/>
      <c r="BE145"/>
      <c r="BF145"/>
      <c r="BG145"/>
      <c r="BH145"/>
      <c r="BI145"/>
      <c r="BJ145"/>
      <c r="BK145"/>
      <c r="BL145"/>
      <c r="BM145"/>
      <c r="BN145"/>
      <c r="BO145"/>
      <c r="BP145"/>
      <c r="BQ145"/>
      <c r="BR145"/>
      <c r="BS145"/>
      <c r="BT145"/>
      <c r="BU145"/>
      <c r="BV145"/>
      <c r="BW145"/>
      <c r="BX145"/>
      <c r="BY145"/>
      <c r="BZ145"/>
      <c r="CA145"/>
      <c r="CB145"/>
      <c r="CC145"/>
      <c r="CD145"/>
      <c r="CE145"/>
      <c r="CF145"/>
      <c r="CG145"/>
      <c r="CH145"/>
      <c r="CI145"/>
      <c r="CJ145"/>
      <c r="CK145"/>
      <c r="CL145"/>
      <c r="CM145"/>
      <c r="CN145"/>
      <c r="CO145"/>
      <c r="CP145"/>
      <c r="CQ145"/>
      <c r="CR145"/>
      <c r="CS145"/>
      <c r="CT145"/>
      <c r="CU145"/>
      <c r="CV145"/>
      <c r="CW145"/>
      <c r="CX145"/>
      <c r="CY145"/>
      <c r="CZ145"/>
      <c r="DA145"/>
      <c r="DB145"/>
      <c r="DC145"/>
      <c r="DD145"/>
      <c r="DE145"/>
      <c r="DF145"/>
      <c r="DG145"/>
      <c r="DH145"/>
      <c r="DI145"/>
      <c r="DJ145"/>
      <c r="DK145"/>
      <c r="DL145"/>
      <c r="DM145"/>
      <c r="DN145"/>
      <c r="DO145"/>
      <c r="DP145"/>
      <c r="DQ145"/>
    </row>
    <row r="146" spans="1:121" s="12" customFormat="1" ht="20.100000000000001" customHeight="1" x14ac:dyDescent="0.25">
      <c r="A146" s="421"/>
      <c r="B146" s="418"/>
      <c r="C146" s="22"/>
      <c r="D146" s="418"/>
      <c r="E146" s="55"/>
      <c r="F146" s="420"/>
      <c r="G146" s="415"/>
      <c r="H146" s="415"/>
      <c r="I146" s="415"/>
      <c r="J146" s="415"/>
      <c r="K146" s="415"/>
      <c r="L146" s="415"/>
      <c r="M146" s="415"/>
      <c r="N146" s="415"/>
      <c r="O146" s="415"/>
      <c r="P146" s="415"/>
      <c r="Q146" s="415"/>
      <c r="R146" s="415"/>
      <c r="S146" s="415"/>
      <c r="T146" s="415"/>
      <c r="U146" s="415"/>
      <c r="V146" s="415"/>
      <c r="W146" s="415"/>
      <c r="X146" s="415"/>
      <c r="Y146"/>
      <c r="Z146" s="415"/>
      <c r="AA146"/>
      <c r="AB146"/>
      <c r="AC146"/>
      <c r="AD146"/>
      <c r="AE146"/>
      <c r="AF146"/>
      <c r="AG146"/>
      <c r="AH146"/>
      <c r="AI146"/>
      <c r="AJ146"/>
      <c r="AK146"/>
      <c r="AL146"/>
      <c r="AM146"/>
      <c r="AN146"/>
      <c r="AO146"/>
      <c r="AP146"/>
      <c r="AQ146"/>
      <c r="AR146"/>
      <c r="AS146"/>
      <c r="AT146"/>
      <c r="AU146"/>
      <c r="AV146"/>
      <c r="AW146"/>
      <c r="AX146"/>
      <c r="AY146"/>
      <c r="AZ146"/>
      <c r="BA146"/>
      <c r="BB146"/>
      <c r="BC146"/>
      <c r="BD146"/>
      <c r="BE146"/>
      <c r="BF146"/>
      <c r="BG146"/>
      <c r="BH146"/>
      <c r="BI146"/>
      <c r="BJ146"/>
      <c r="BK146"/>
      <c r="BL146"/>
      <c r="BM146"/>
      <c r="BN146"/>
      <c r="BO146"/>
      <c r="BP146"/>
      <c r="BQ146"/>
      <c r="BR146"/>
      <c r="BS146"/>
      <c r="BT146"/>
      <c r="BU146"/>
      <c r="BV146"/>
      <c r="BW146"/>
      <c r="BX146"/>
      <c r="BY146"/>
      <c r="BZ146"/>
      <c r="CA146"/>
      <c r="CB146"/>
      <c r="CC146"/>
      <c r="CD146"/>
      <c r="CE146"/>
      <c r="CF146"/>
      <c r="CG146"/>
      <c r="CH146"/>
      <c r="CI146"/>
      <c r="CJ146"/>
      <c r="CK146"/>
      <c r="CL146"/>
      <c r="CM146"/>
      <c r="CN146"/>
      <c r="CO146"/>
      <c r="CP146"/>
      <c r="CQ146"/>
      <c r="CR146"/>
      <c r="CS146"/>
      <c r="CT146"/>
      <c r="CU146"/>
      <c r="CV146"/>
      <c r="CW146"/>
      <c r="CX146"/>
      <c r="CY146"/>
      <c r="CZ146"/>
      <c r="DA146"/>
      <c r="DB146"/>
      <c r="DC146"/>
      <c r="DD146"/>
      <c r="DE146"/>
      <c r="DF146"/>
      <c r="DG146"/>
      <c r="DH146"/>
      <c r="DI146"/>
      <c r="DJ146"/>
      <c r="DK146"/>
      <c r="DL146"/>
      <c r="DM146"/>
      <c r="DN146"/>
      <c r="DO146"/>
      <c r="DP146"/>
      <c r="DQ146"/>
    </row>
    <row r="147" spans="1:121" s="12" customFormat="1" ht="20.100000000000001" customHeight="1" x14ac:dyDescent="0.25">
      <c r="A147" s="421"/>
      <c r="B147" s="418"/>
      <c r="C147" s="22"/>
      <c r="D147" s="419"/>
      <c r="E147" s="56"/>
      <c r="F147" s="420"/>
      <c r="G147" s="415"/>
      <c r="H147" s="415"/>
      <c r="I147" s="415"/>
      <c r="J147" s="415"/>
      <c r="K147" s="415"/>
      <c r="L147" s="415"/>
      <c r="M147" s="415"/>
      <c r="N147" s="415"/>
      <c r="O147" s="415"/>
      <c r="P147" s="415"/>
      <c r="Q147" s="415"/>
      <c r="R147" s="415"/>
      <c r="S147" s="415"/>
      <c r="T147" s="415"/>
      <c r="U147" s="415"/>
      <c r="V147" s="415"/>
      <c r="W147" s="415"/>
      <c r="X147" s="415"/>
      <c r="Y147"/>
      <c r="Z147" s="415"/>
      <c r="AA147"/>
      <c r="AB147"/>
      <c r="AC147"/>
      <c r="AD147"/>
      <c r="AE147"/>
      <c r="AF147"/>
      <c r="AG147"/>
      <c r="AH147"/>
      <c r="AI147"/>
      <c r="AJ147"/>
      <c r="AK147"/>
      <c r="AL147"/>
      <c r="AM147"/>
      <c r="AN147"/>
      <c r="AO147"/>
      <c r="AP147"/>
      <c r="AQ147"/>
      <c r="AR147"/>
      <c r="AS147"/>
      <c r="AT147"/>
      <c r="AU147"/>
      <c r="AV147"/>
      <c r="AW147"/>
      <c r="AX147"/>
      <c r="AY147"/>
      <c r="AZ147"/>
      <c r="BA147"/>
      <c r="BB147"/>
      <c r="BC147"/>
      <c r="BD147"/>
      <c r="BE147"/>
      <c r="BF147"/>
      <c r="BG147"/>
      <c r="BH147"/>
      <c r="BI147"/>
      <c r="BJ147"/>
      <c r="BK147"/>
      <c r="BL147"/>
      <c r="BM147"/>
      <c r="BN147"/>
      <c r="BO147"/>
      <c r="BP147"/>
      <c r="BQ147"/>
      <c r="BR147"/>
      <c r="BS147"/>
      <c r="BT147"/>
      <c r="BU147"/>
      <c r="BV147"/>
      <c r="BW147"/>
      <c r="BX147"/>
      <c r="BY147"/>
      <c r="BZ147"/>
      <c r="CA147"/>
      <c r="CB147"/>
      <c r="CC147"/>
      <c r="CD147"/>
      <c r="CE147"/>
      <c r="CF147"/>
      <c r="CG147"/>
      <c r="CH147"/>
      <c r="CI147"/>
      <c r="CJ147"/>
      <c r="CK147"/>
      <c r="CL147"/>
      <c r="CM147"/>
      <c r="CN147"/>
      <c r="CO147"/>
      <c r="CP147"/>
      <c r="CQ147"/>
      <c r="CR147"/>
      <c r="CS147"/>
      <c r="CT147"/>
      <c r="CU147"/>
      <c r="CV147"/>
      <c r="CW147"/>
      <c r="CX147"/>
      <c r="CY147"/>
      <c r="CZ147"/>
      <c r="DA147"/>
      <c r="DB147"/>
      <c r="DC147"/>
      <c r="DD147"/>
      <c r="DE147"/>
      <c r="DF147"/>
      <c r="DG147"/>
      <c r="DH147"/>
      <c r="DI147"/>
      <c r="DJ147"/>
      <c r="DK147"/>
      <c r="DL147"/>
      <c r="DM147"/>
      <c r="DN147"/>
      <c r="DO147"/>
      <c r="DP147"/>
      <c r="DQ147"/>
    </row>
    <row r="148" spans="1:121" s="12" customFormat="1" ht="20.100000000000001" customHeight="1" x14ac:dyDescent="0.25">
      <c r="A148" s="421"/>
      <c r="B148" s="418"/>
      <c r="C148" s="22"/>
      <c r="D148" s="418"/>
      <c r="E148" s="55"/>
      <c r="F148" s="420"/>
      <c r="G148" s="415"/>
      <c r="H148" s="415"/>
      <c r="I148" s="415"/>
      <c r="J148" s="415"/>
      <c r="K148" s="415"/>
      <c r="L148" s="415"/>
      <c r="M148" s="415"/>
      <c r="N148" s="415"/>
      <c r="O148" s="415"/>
      <c r="P148" s="415"/>
      <c r="Q148" s="415"/>
      <c r="R148" s="415"/>
      <c r="S148" s="415"/>
      <c r="T148" s="415"/>
      <c r="U148" s="415"/>
      <c r="V148" s="415"/>
      <c r="W148" s="415"/>
      <c r="X148" s="415"/>
      <c r="Y148"/>
      <c r="Z148" s="415"/>
      <c r="AA148"/>
      <c r="AB148"/>
      <c r="AC148"/>
      <c r="AD148"/>
      <c r="AE148"/>
      <c r="AF148"/>
      <c r="AG148"/>
      <c r="AH148"/>
      <c r="AI148"/>
      <c r="AJ148"/>
      <c r="AK148"/>
      <c r="AL148"/>
      <c r="AM148"/>
      <c r="AN148"/>
      <c r="AO148"/>
      <c r="AP148"/>
      <c r="AQ148"/>
      <c r="AR148"/>
      <c r="AS148"/>
      <c r="AT148"/>
      <c r="AU148"/>
      <c r="AV148"/>
      <c r="AW148"/>
      <c r="AX148"/>
      <c r="AY148"/>
      <c r="AZ148"/>
      <c r="BA148"/>
      <c r="BB148"/>
      <c r="BC148"/>
      <c r="BD148"/>
      <c r="BE148"/>
      <c r="BF148"/>
      <c r="BG148"/>
      <c r="BH148"/>
      <c r="BI148"/>
      <c r="BJ148"/>
      <c r="BK148"/>
      <c r="BL148"/>
      <c r="BM148"/>
      <c r="BN148"/>
      <c r="BO148"/>
      <c r="BP148"/>
      <c r="BQ148"/>
      <c r="BR148"/>
      <c r="BS148"/>
      <c r="BT148"/>
      <c r="BU148"/>
      <c r="BV148"/>
      <c r="BW148"/>
      <c r="BX148"/>
      <c r="BY148"/>
      <c r="BZ148"/>
      <c r="CA148"/>
      <c r="CB148"/>
      <c r="CC148"/>
      <c r="CD148"/>
      <c r="CE148"/>
      <c r="CF148"/>
      <c r="CG148"/>
      <c r="CH148"/>
      <c r="CI148"/>
      <c r="CJ148"/>
      <c r="CK148"/>
      <c r="CL148"/>
      <c r="CM148"/>
      <c r="CN148"/>
      <c r="CO148"/>
      <c r="CP148"/>
      <c r="CQ148"/>
      <c r="CR148"/>
      <c r="CS148"/>
      <c r="CT148"/>
      <c r="CU148"/>
      <c r="CV148"/>
      <c r="CW148"/>
      <c r="CX148"/>
      <c r="CY148"/>
      <c r="CZ148"/>
      <c r="DA148"/>
      <c r="DB148"/>
      <c r="DC148"/>
      <c r="DD148"/>
      <c r="DE148"/>
      <c r="DF148"/>
      <c r="DG148"/>
      <c r="DH148"/>
      <c r="DI148"/>
      <c r="DJ148"/>
      <c r="DK148"/>
      <c r="DL148"/>
      <c r="DM148"/>
      <c r="DN148"/>
      <c r="DO148"/>
      <c r="DP148"/>
      <c r="DQ148"/>
    </row>
    <row r="149" spans="1:121" s="12" customFormat="1" ht="20.100000000000001" customHeight="1" x14ac:dyDescent="0.25">
      <c r="A149" s="421"/>
      <c r="B149" s="418"/>
      <c r="C149" s="22"/>
      <c r="D149" s="419"/>
      <c r="E149" s="56"/>
      <c r="F149" s="420"/>
      <c r="G149" s="415"/>
      <c r="H149" s="415"/>
      <c r="I149" s="415"/>
      <c r="J149" s="415"/>
      <c r="K149" s="415"/>
      <c r="L149" s="415"/>
      <c r="M149" s="415"/>
      <c r="N149" s="415"/>
      <c r="O149" s="415"/>
      <c r="P149" s="415"/>
      <c r="Q149" s="415"/>
      <c r="R149" s="415"/>
      <c r="S149" s="415"/>
      <c r="T149" s="415"/>
      <c r="U149" s="415"/>
      <c r="V149" s="415"/>
      <c r="W149" s="415"/>
      <c r="X149" s="415"/>
      <c r="Y149"/>
      <c r="Z149" s="415"/>
      <c r="AA149"/>
      <c r="AB149"/>
      <c r="AC149"/>
      <c r="AD149"/>
      <c r="AE149"/>
      <c r="AF149"/>
      <c r="AG149"/>
      <c r="AH149"/>
      <c r="AI149"/>
      <c r="AJ149"/>
      <c r="AK149"/>
      <c r="AL149"/>
      <c r="AM149"/>
      <c r="AN149"/>
      <c r="AO149"/>
      <c r="AP149"/>
      <c r="AQ149"/>
      <c r="AR149"/>
      <c r="AS149"/>
      <c r="AT149"/>
      <c r="AU149"/>
      <c r="AV149"/>
      <c r="AW149"/>
      <c r="AX149"/>
      <c r="AY149"/>
      <c r="AZ149"/>
      <c r="BA149"/>
      <c r="BB149"/>
      <c r="BC149"/>
      <c r="BD149"/>
      <c r="BE149"/>
      <c r="BF149"/>
      <c r="BG149"/>
      <c r="BH149"/>
      <c r="BI149"/>
      <c r="BJ149"/>
      <c r="BK149"/>
      <c r="BL149"/>
      <c r="BM149"/>
      <c r="BN149"/>
      <c r="BO149"/>
      <c r="BP149"/>
      <c r="BQ149"/>
      <c r="BR149"/>
      <c r="BS149"/>
      <c r="BT149"/>
      <c r="BU149"/>
      <c r="BV149"/>
      <c r="BW149"/>
      <c r="BX149"/>
      <c r="BY149"/>
      <c r="BZ149"/>
      <c r="CA149"/>
      <c r="CB149"/>
      <c r="CC149"/>
      <c r="CD149"/>
      <c r="CE149"/>
      <c r="CF149"/>
      <c r="CG149"/>
      <c r="CH149"/>
      <c r="CI149"/>
      <c r="CJ149"/>
      <c r="CK149"/>
      <c r="CL149"/>
      <c r="CM149"/>
      <c r="CN149"/>
      <c r="CO149"/>
      <c r="CP149"/>
      <c r="CQ149"/>
      <c r="CR149"/>
      <c r="CS149"/>
      <c r="CT149"/>
      <c r="CU149"/>
      <c r="CV149"/>
      <c r="CW149"/>
      <c r="CX149"/>
      <c r="CY149"/>
      <c r="CZ149"/>
      <c r="DA149"/>
      <c r="DB149"/>
      <c r="DC149"/>
      <c r="DD149"/>
      <c r="DE149"/>
      <c r="DF149"/>
      <c r="DG149"/>
      <c r="DH149"/>
      <c r="DI149"/>
      <c r="DJ149"/>
      <c r="DK149"/>
      <c r="DL149"/>
      <c r="DM149"/>
      <c r="DN149"/>
      <c r="DO149"/>
      <c r="DP149"/>
      <c r="DQ149"/>
    </row>
    <row r="150" spans="1:121" s="12" customFormat="1" ht="20.100000000000001" customHeight="1" x14ac:dyDescent="0.25">
      <c r="A150" s="421"/>
      <c r="B150" s="418"/>
      <c r="C150" s="22"/>
      <c r="D150" s="418"/>
      <c r="E150" s="55"/>
      <c r="F150" s="420"/>
      <c r="G150" s="415"/>
      <c r="H150" s="415"/>
      <c r="I150" s="415"/>
      <c r="J150" s="415"/>
      <c r="K150" s="415"/>
      <c r="L150" s="415"/>
      <c r="M150" s="415"/>
      <c r="N150" s="415"/>
      <c r="O150" s="415"/>
      <c r="P150" s="415"/>
      <c r="Q150" s="415"/>
      <c r="R150" s="415"/>
      <c r="S150" s="415"/>
      <c r="T150" s="415"/>
      <c r="U150" s="415"/>
      <c r="V150" s="415"/>
      <c r="W150" s="415"/>
      <c r="X150" s="415"/>
      <c r="Y150"/>
      <c r="Z150" s="415"/>
      <c r="AA150"/>
      <c r="AB150"/>
      <c r="AC150"/>
      <c r="AD150"/>
      <c r="AE150"/>
      <c r="AF150"/>
      <c r="AG150"/>
      <c r="AH150"/>
      <c r="AI150"/>
      <c r="AJ150"/>
      <c r="AK150"/>
      <c r="AL150"/>
      <c r="AM150"/>
      <c r="AN150"/>
      <c r="AO150"/>
      <c r="AP150"/>
      <c r="AQ150"/>
      <c r="AR150"/>
      <c r="AS150"/>
      <c r="AT150"/>
      <c r="AU150"/>
      <c r="AV150"/>
      <c r="AW150"/>
      <c r="AX150"/>
      <c r="AY150"/>
      <c r="AZ150"/>
      <c r="BA150"/>
      <c r="BB150"/>
      <c r="BC150"/>
      <c r="BD150"/>
      <c r="BE150"/>
      <c r="BF150"/>
      <c r="BG150"/>
      <c r="BH150"/>
      <c r="BI150"/>
      <c r="BJ150"/>
      <c r="BK150"/>
      <c r="BL150"/>
      <c r="BM150"/>
      <c r="BN150"/>
      <c r="BO150"/>
      <c r="BP150"/>
      <c r="BQ150"/>
      <c r="BR150"/>
      <c r="BS150"/>
      <c r="BT150"/>
      <c r="BU150"/>
      <c r="BV150"/>
      <c r="BW150"/>
      <c r="BX150"/>
      <c r="BY150"/>
      <c r="BZ150"/>
      <c r="CA150"/>
      <c r="CB150"/>
      <c r="CC150"/>
      <c r="CD150"/>
      <c r="CE150"/>
      <c r="CF150"/>
      <c r="CG150"/>
      <c r="CH150"/>
      <c r="CI150"/>
      <c r="CJ150"/>
      <c r="CK150"/>
      <c r="CL150"/>
      <c r="CM150"/>
      <c r="CN150"/>
      <c r="CO150"/>
      <c r="CP150"/>
      <c r="CQ150"/>
      <c r="CR150"/>
      <c r="CS150"/>
      <c r="CT150"/>
      <c r="CU150"/>
      <c r="CV150"/>
      <c r="CW150"/>
      <c r="CX150"/>
      <c r="CY150"/>
      <c r="CZ150"/>
      <c r="DA150"/>
      <c r="DB150"/>
      <c r="DC150"/>
      <c r="DD150"/>
      <c r="DE150"/>
      <c r="DF150"/>
      <c r="DG150"/>
      <c r="DH150"/>
      <c r="DI150"/>
      <c r="DJ150"/>
      <c r="DK150"/>
      <c r="DL150"/>
      <c r="DM150"/>
      <c r="DN150"/>
      <c r="DO150"/>
      <c r="DP150"/>
      <c r="DQ150"/>
    </row>
    <row r="151" spans="1:121" s="12" customFormat="1" ht="20.100000000000001" customHeight="1" x14ac:dyDescent="0.25">
      <c r="A151" s="421"/>
      <c r="B151" s="418"/>
      <c r="C151" s="22"/>
      <c r="D151" s="419"/>
      <c r="E151" s="56"/>
      <c r="F151" s="420"/>
      <c r="G151" s="415"/>
      <c r="H151" s="415"/>
      <c r="I151" s="415"/>
      <c r="J151" s="415"/>
      <c r="K151" s="415"/>
      <c r="L151" s="415"/>
      <c r="M151" s="415"/>
      <c r="N151" s="415"/>
      <c r="O151" s="415"/>
      <c r="P151" s="415"/>
      <c r="Q151" s="415"/>
      <c r="R151" s="415"/>
      <c r="S151" s="415"/>
      <c r="T151" s="415"/>
      <c r="U151" s="415"/>
      <c r="V151" s="415"/>
      <c r="W151" s="415"/>
      <c r="X151" s="415"/>
      <c r="Y151"/>
      <c r="Z151" s="415"/>
      <c r="AA151"/>
      <c r="AB151"/>
      <c r="AC151"/>
      <c r="AD151"/>
      <c r="AE151"/>
      <c r="AF151"/>
      <c r="AG151"/>
      <c r="AH151"/>
      <c r="AI151"/>
      <c r="AJ151"/>
      <c r="AK151"/>
      <c r="AL151"/>
      <c r="AM151"/>
      <c r="AN151"/>
      <c r="AO151"/>
      <c r="AP151"/>
      <c r="AQ151"/>
      <c r="AR151"/>
      <c r="AS151"/>
      <c r="AT151"/>
      <c r="AU151"/>
      <c r="AV151"/>
      <c r="AW151"/>
      <c r="AX151"/>
      <c r="AY151"/>
      <c r="AZ151"/>
      <c r="BA151"/>
      <c r="BB151"/>
      <c r="BC151"/>
      <c r="BD151"/>
      <c r="BE151"/>
      <c r="BF151"/>
      <c r="BG151"/>
      <c r="BH151"/>
      <c r="BI151"/>
      <c r="BJ151"/>
      <c r="BK151"/>
      <c r="BL151"/>
      <c r="BM151"/>
      <c r="BN151"/>
      <c r="BO151"/>
      <c r="BP151"/>
      <c r="BQ151"/>
      <c r="BR151"/>
      <c r="BS151"/>
      <c r="BT151"/>
      <c r="BU151"/>
      <c r="BV151"/>
      <c r="BW151"/>
      <c r="BX151"/>
      <c r="BY151"/>
      <c r="BZ151"/>
      <c r="CA151"/>
      <c r="CB151"/>
      <c r="CC151"/>
      <c r="CD151"/>
      <c r="CE151"/>
      <c r="CF151"/>
      <c r="CG151"/>
      <c r="CH151"/>
      <c r="CI151"/>
      <c r="CJ151"/>
      <c r="CK151"/>
      <c r="CL151"/>
      <c r="CM151"/>
      <c r="CN151"/>
      <c r="CO151"/>
      <c r="CP151"/>
      <c r="CQ151"/>
      <c r="CR151"/>
      <c r="CS151"/>
      <c r="CT151"/>
      <c r="CU151"/>
      <c r="CV151"/>
      <c r="CW151"/>
      <c r="CX151"/>
      <c r="CY151"/>
      <c r="CZ151"/>
      <c r="DA151"/>
      <c r="DB151"/>
      <c r="DC151"/>
      <c r="DD151"/>
      <c r="DE151"/>
      <c r="DF151"/>
      <c r="DG151"/>
      <c r="DH151"/>
      <c r="DI151"/>
      <c r="DJ151"/>
      <c r="DK151"/>
      <c r="DL151"/>
      <c r="DM151"/>
      <c r="DN151"/>
      <c r="DO151"/>
      <c r="DP151"/>
      <c r="DQ151"/>
    </row>
    <row r="152" spans="1:121" s="12" customFormat="1" ht="20.100000000000001" customHeight="1" x14ac:dyDescent="0.25">
      <c r="A152" s="421"/>
      <c r="B152" s="418"/>
      <c r="C152" s="22"/>
      <c r="D152" s="418"/>
      <c r="E152" s="55"/>
      <c r="F152" s="420"/>
      <c r="G152" s="415"/>
      <c r="H152" s="415"/>
      <c r="I152" s="415"/>
      <c r="J152" s="415"/>
      <c r="K152" s="415"/>
      <c r="L152" s="415"/>
      <c r="M152" s="415"/>
      <c r="N152" s="415"/>
      <c r="O152" s="415"/>
      <c r="P152" s="415"/>
      <c r="Q152" s="415"/>
      <c r="R152" s="415"/>
      <c r="S152" s="415"/>
      <c r="T152" s="415"/>
      <c r="U152" s="415"/>
      <c r="V152" s="415"/>
      <c r="W152" s="415"/>
      <c r="X152" s="415"/>
      <c r="Y152"/>
      <c r="Z152" s="415"/>
      <c r="AA152"/>
      <c r="AB152"/>
      <c r="AC152"/>
      <c r="AD152"/>
      <c r="AE152"/>
      <c r="AF152"/>
      <c r="AG152"/>
      <c r="AH152"/>
      <c r="AI152"/>
      <c r="AJ152"/>
      <c r="AK152"/>
      <c r="AL152"/>
      <c r="AM152"/>
      <c r="AN152"/>
      <c r="AO152"/>
      <c r="AP152"/>
      <c r="AQ152"/>
      <c r="AR152"/>
      <c r="AS152"/>
      <c r="AT152"/>
      <c r="AU152"/>
      <c r="AV152"/>
      <c r="AW152"/>
      <c r="AX152"/>
      <c r="AY152"/>
      <c r="AZ152"/>
      <c r="BA152"/>
      <c r="BB152"/>
      <c r="BC152"/>
      <c r="BD152"/>
      <c r="BE152"/>
      <c r="BF152"/>
      <c r="BG152"/>
      <c r="BH152"/>
      <c r="BI152"/>
      <c r="BJ152"/>
      <c r="BK152"/>
      <c r="BL152"/>
      <c r="BM152"/>
      <c r="BN152"/>
      <c r="BO152"/>
      <c r="BP152"/>
      <c r="BQ152"/>
      <c r="BR152"/>
      <c r="BS152"/>
      <c r="BT152"/>
      <c r="BU152"/>
      <c r="BV152"/>
      <c r="BW152"/>
      <c r="BX152"/>
      <c r="BY152"/>
      <c r="BZ152"/>
      <c r="CA152"/>
      <c r="CB152"/>
      <c r="CC152"/>
      <c r="CD152"/>
      <c r="CE152"/>
      <c r="CF152"/>
      <c r="CG152"/>
      <c r="CH152"/>
      <c r="CI152"/>
      <c r="CJ152"/>
      <c r="CK152"/>
      <c r="CL152"/>
      <c r="CM152"/>
      <c r="CN152"/>
      <c r="CO152"/>
      <c r="CP152"/>
      <c r="CQ152"/>
      <c r="CR152"/>
      <c r="CS152"/>
      <c r="CT152"/>
      <c r="CU152"/>
      <c r="CV152"/>
      <c r="CW152"/>
      <c r="CX152"/>
      <c r="CY152"/>
      <c r="CZ152"/>
      <c r="DA152"/>
      <c r="DB152"/>
      <c r="DC152"/>
      <c r="DD152"/>
      <c r="DE152"/>
      <c r="DF152"/>
      <c r="DG152"/>
      <c r="DH152"/>
      <c r="DI152"/>
      <c r="DJ152"/>
      <c r="DK152"/>
      <c r="DL152"/>
      <c r="DM152"/>
      <c r="DN152"/>
      <c r="DO152"/>
      <c r="DP152"/>
      <c r="DQ152"/>
    </row>
    <row r="153" spans="1:121" s="12" customFormat="1" ht="20.100000000000001" customHeight="1" x14ac:dyDescent="0.25">
      <c r="A153" s="421"/>
      <c r="B153" s="418"/>
      <c r="C153" s="22"/>
      <c r="D153" s="419"/>
      <c r="E153" s="56"/>
      <c r="F153" s="420"/>
      <c r="G153" s="415"/>
      <c r="H153" s="415"/>
      <c r="I153" s="415"/>
      <c r="J153" s="415"/>
      <c r="K153" s="415"/>
      <c r="L153" s="415"/>
      <c r="M153" s="415"/>
      <c r="N153" s="415"/>
      <c r="O153" s="415"/>
      <c r="P153" s="415"/>
      <c r="Q153" s="415"/>
      <c r="R153" s="415"/>
      <c r="S153" s="415"/>
      <c r="T153" s="415"/>
      <c r="U153" s="415"/>
      <c r="V153" s="415"/>
      <c r="W153" s="415"/>
      <c r="X153" s="415"/>
      <c r="Y153"/>
      <c r="Z153" s="415"/>
      <c r="AA153"/>
      <c r="AB153"/>
      <c r="AC153"/>
      <c r="AD153"/>
      <c r="AE153"/>
      <c r="AF153"/>
      <c r="AG153"/>
      <c r="AH153"/>
      <c r="AI153"/>
      <c r="AJ153"/>
      <c r="AK153"/>
      <c r="AL153"/>
      <c r="AM153"/>
      <c r="AN153"/>
      <c r="AO153"/>
      <c r="AP153"/>
      <c r="AQ153"/>
      <c r="AR153"/>
      <c r="AS153"/>
      <c r="AT153"/>
      <c r="AU153"/>
      <c r="AV153"/>
      <c r="AW153"/>
      <c r="AX153"/>
      <c r="AY153"/>
      <c r="AZ153"/>
      <c r="BA153"/>
      <c r="BB153"/>
      <c r="BC153"/>
      <c r="BD153"/>
      <c r="BE153"/>
      <c r="BF153"/>
      <c r="BG153"/>
      <c r="BH153"/>
      <c r="BI153"/>
      <c r="BJ153"/>
      <c r="BK153"/>
      <c r="BL153"/>
      <c r="BM153"/>
      <c r="BN153"/>
      <c r="BO153"/>
      <c r="BP153"/>
      <c r="BQ153"/>
      <c r="BR153"/>
      <c r="BS153"/>
      <c r="BT153"/>
      <c r="BU153"/>
      <c r="BV153"/>
      <c r="BW153"/>
      <c r="BX153"/>
      <c r="BY153"/>
      <c r="BZ153"/>
      <c r="CA153"/>
      <c r="CB153"/>
      <c r="CC153"/>
      <c r="CD153"/>
      <c r="CE153"/>
      <c r="CF153"/>
      <c r="CG153"/>
      <c r="CH153"/>
      <c r="CI153"/>
      <c r="CJ153"/>
      <c r="CK153"/>
      <c r="CL153"/>
      <c r="CM153"/>
      <c r="CN153"/>
      <c r="CO153"/>
      <c r="CP153"/>
      <c r="CQ153"/>
      <c r="CR153"/>
      <c r="CS153"/>
      <c r="CT153"/>
      <c r="CU153"/>
      <c r="CV153"/>
      <c r="CW153"/>
      <c r="CX153"/>
      <c r="CY153"/>
      <c r="CZ153"/>
      <c r="DA153"/>
      <c r="DB153"/>
      <c r="DC153"/>
      <c r="DD153"/>
      <c r="DE153"/>
      <c r="DF153"/>
      <c r="DG153"/>
      <c r="DH153"/>
      <c r="DI153"/>
      <c r="DJ153"/>
      <c r="DK153"/>
      <c r="DL153"/>
      <c r="DM153"/>
      <c r="DN153"/>
      <c r="DO153"/>
      <c r="DP153"/>
      <c r="DQ153"/>
    </row>
    <row r="154" spans="1:121" s="12" customFormat="1" ht="20.100000000000001" customHeight="1" x14ac:dyDescent="0.25">
      <c r="A154" s="421"/>
      <c r="B154" s="418"/>
      <c r="C154" s="22"/>
      <c r="D154" s="418"/>
      <c r="E154" s="55"/>
      <c r="F154" s="420"/>
      <c r="G154" s="415"/>
      <c r="H154" s="415"/>
      <c r="I154" s="415"/>
      <c r="J154" s="415"/>
      <c r="K154" s="415"/>
      <c r="L154" s="415"/>
      <c r="M154" s="415"/>
      <c r="N154" s="415"/>
      <c r="O154" s="415"/>
      <c r="P154" s="415"/>
      <c r="Q154" s="415"/>
      <c r="R154" s="415"/>
      <c r="S154" s="415"/>
      <c r="T154" s="415"/>
      <c r="U154" s="415"/>
      <c r="V154" s="415"/>
      <c r="W154" s="415"/>
      <c r="X154" s="415"/>
      <c r="Y154"/>
      <c r="Z154" s="415"/>
      <c r="AA154"/>
      <c r="AB154"/>
      <c r="AC154"/>
      <c r="AD154"/>
      <c r="AE154"/>
      <c r="AF154"/>
      <c r="AG154"/>
      <c r="AH154"/>
      <c r="AI154"/>
      <c r="AJ154"/>
      <c r="AK154"/>
      <c r="AL154"/>
      <c r="AM154"/>
      <c r="AN154"/>
      <c r="AO154"/>
      <c r="AP154"/>
      <c r="AQ154"/>
      <c r="AR154"/>
      <c r="AS154"/>
      <c r="AT154"/>
      <c r="AU154"/>
      <c r="AV154"/>
      <c r="AW154"/>
      <c r="AX154"/>
      <c r="AY154"/>
      <c r="AZ154"/>
      <c r="BA154"/>
      <c r="BB154"/>
      <c r="BC154"/>
      <c r="BD154"/>
      <c r="BE154"/>
      <c r="BF154"/>
      <c r="BG154"/>
      <c r="BH154"/>
      <c r="BI154"/>
      <c r="BJ154"/>
      <c r="BK154"/>
      <c r="BL154"/>
      <c r="BM154"/>
      <c r="BN154"/>
      <c r="BO154"/>
      <c r="BP154"/>
      <c r="BQ154"/>
      <c r="BR154"/>
      <c r="BS154"/>
      <c r="BT154"/>
      <c r="BU154"/>
      <c r="BV154"/>
      <c r="BW154"/>
      <c r="BX154"/>
      <c r="BY154"/>
      <c r="BZ154"/>
      <c r="CA154"/>
      <c r="CB154"/>
      <c r="CC154"/>
      <c r="CD154"/>
      <c r="CE154"/>
      <c r="CF154"/>
      <c r="CG154"/>
      <c r="CH154"/>
      <c r="CI154"/>
      <c r="CJ154"/>
      <c r="CK154"/>
      <c r="CL154"/>
      <c r="CM154"/>
      <c r="CN154"/>
      <c r="CO154"/>
      <c r="CP154"/>
      <c r="CQ154"/>
      <c r="CR154"/>
      <c r="CS154"/>
      <c r="CT154"/>
      <c r="CU154"/>
      <c r="CV154"/>
      <c r="CW154"/>
      <c r="CX154"/>
      <c r="CY154"/>
      <c r="CZ154"/>
      <c r="DA154"/>
      <c r="DB154"/>
      <c r="DC154"/>
      <c r="DD154"/>
      <c r="DE154"/>
      <c r="DF154"/>
      <c r="DG154"/>
      <c r="DH154"/>
      <c r="DI154"/>
      <c r="DJ154"/>
      <c r="DK154"/>
      <c r="DL154"/>
      <c r="DM154"/>
      <c r="DN154"/>
      <c r="DO154"/>
      <c r="DP154"/>
      <c r="DQ154"/>
    </row>
    <row r="155" spans="1:121" s="12" customFormat="1" ht="20.100000000000001" customHeight="1" x14ac:dyDescent="0.25">
      <c r="A155" s="421"/>
      <c r="B155" s="418"/>
      <c r="C155" s="22"/>
      <c r="D155" s="419"/>
      <c r="E155" s="56"/>
      <c r="F155" s="420"/>
      <c r="G155" s="415"/>
      <c r="H155" s="415"/>
      <c r="I155" s="415"/>
      <c r="J155" s="415"/>
      <c r="K155" s="415"/>
      <c r="L155" s="415"/>
      <c r="M155" s="415"/>
      <c r="N155" s="415"/>
      <c r="O155" s="415"/>
      <c r="P155" s="415"/>
      <c r="Q155" s="415"/>
      <c r="R155" s="415"/>
      <c r="S155" s="415"/>
      <c r="T155" s="415"/>
      <c r="U155" s="415"/>
      <c r="V155" s="415"/>
      <c r="W155" s="415"/>
      <c r="X155" s="415"/>
      <c r="Y155"/>
      <c r="Z155" s="415"/>
      <c r="AA155"/>
      <c r="AB155"/>
      <c r="AC155"/>
      <c r="AD155"/>
      <c r="AE155"/>
      <c r="AF155"/>
      <c r="AG155"/>
      <c r="AH155"/>
      <c r="AI155"/>
      <c r="AJ155"/>
      <c r="AK155"/>
      <c r="AL155"/>
      <c r="AM155"/>
      <c r="AN155"/>
      <c r="AO155"/>
      <c r="AP155"/>
      <c r="AQ155"/>
      <c r="AR155"/>
      <c r="AS155"/>
      <c r="AT155"/>
      <c r="AU155"/>
      <c r="AV155"/>
      <c r="AW155"/>
      <c r="AX155"/>
      <c r="AY155"/>
      <c r="AZ155"/>
      <c r="BA155"/>
      <c r="BB155"/>
      <c r="BC155"/>
      <c r="BD155"/>
      <c r="BE155"/>
      <c r="BF155"/>
      <c r="BG155"/>
      <c r="BH155"/>
      <c r="BI155"/>
      <c r="BJ155"/>
      <c r="BK155"/>
      <c r="BL155"/>
      <c r="BM155"/>
      <c r="BN155"/>
      <c r="BO155"/>
      <c r="BP155"/>
      <c r="BQ155"/>
      <c r="BR155"/>
      <c r="BS155"/>
      <c r="BT155"/>
      <c r="BU155"/>
      <c r="BV155"/>
      <c r="BW155"/>
      <c r="BX155"/>
      <c r="BY155"/>
      <c r="BZ155"/>
      <c r="CA155"/>
      <c r="CB155"/>
      <c r="CC155"/>
      <c r="CD155"/>
      <c r="CE155"/>
      <c r="CF155"/>
      <c r="CG155"/>
      <c r="CH155"/>
      <c r="CI155"/>
      <c r="CJ155"/>
      <c r="CK155"/>
      <c r="CL155"/>
      <c r="CM155"/>
      <c r="CN155"/>
      <c r="CO155"/>
      <c r="CP155"/>
      <c r="CQ155"/>
      <c r="CR155"/>
      <c r="CS155"/>
      <c r="CT155"/>
      <c r="CU155"/>
      <c r="CV155"/>
      <c r="CW155"/>
      <c r="CX155"/>
      <c r="CY155"/>
      <c r="CZ155"/>
      <c r="DA155"/>
      <c r="DB155"/>
      <c r="DC155"/>
      <c r="DD155"/>
      <c r="DE155"/>
      <c r="DF155"/>
      <c r="DG155"/>
      <c r="DH155"/>
      <c r="DI155"/>
      <c r="DJ155"/>
      <c r="DK155"/>
      <c r="DL155"/>
      <c r="DM155"/>
      <c r="DN155"/>
      <c r="DO155"/>
      <c r="DP155"/>
      <c r="DQ155"/>
    </row>
    <row r="156" spans="1:121" s="12" customFormat="1" ht="20.100000000000001" customHeight="1" x14ac:dyDescent="0.25">
      <c r="A156" s="421"/>
      <c r="B156" s="418"/>
      <c r="C156" s="22"/>
      <c r="D156" s="418"/>
      <c r="E156" s="55"/>
      <c r="F156" s="420"/>
      <c r="G156" s="415"/>
      <c r="H156" s="415"/>
      <c r="I156" s="415"/>
      <c r="J156" s="415"/>
      <c r="K156" s="415"/>
      <c r="L156" s="415"/>
      <c r="M156" s="415"/>
      <c r="N156" s="415"/>
      <c r="O156" s="415"/>
      <c r="P156" s="415"/>
      <c r="Q156" s="415"/>
      <c r="R156" s="415"/>
      <c r="S156" s="415"/>
      <c r="T156" s="415"/>
      <c r="U156" s="415"/>
      <c r="V156" s="415"/>
      <c r="W156" s="415"/>
      <c r="X156" s="415"/>
      <c r="Y156"/>
      <c r="Z156" s="415"/>
      <c r="AA156"/>
      <c r="AB156"/>
      <c r="AC156"/>
      <c r="AD156"/>
      <c r="AE156"/>
      <c r="AF156"/>
      <c r="AG156"/>
      <c r="AH156"/>
      <c r="AI156"/>
      <c r="AJ156"/>
      <c r="AK156"/>
      <c r="AL156"/>
      <c r="AM156"/>
      <c r="AN156"/>
      <c r="AO156"/>
      <c r="AP156"/>
      <c r="AQ156"/>
      <c r="AR156"/>
      <c r="AS156"/>
      <c r="AT156"/>
      <c r="AU156"/>
      <c r="AV156"/>
      <c r="AW156"/>
      <c r="AX156"/>
      <c r="AY156"/>
      <c r="AZ156"/>
      <c r="BA156"/>
      <c r="BB156"/>
      <c r="BC156"/>
      <c r="BD156"/>
      <c r="BE156"/>
      <c r="BF156"/>
      <c r="BG156"/>
      <c r="BH156"/>
      <c r="BI156"/>
      <c r="BJ156"/>
      <c r="BK156"/>
      <c r="BL156"/>
      <c r="BM156"/>
      <c r="BN156"/>
      <c r="BO156"/>
      <c r="BP156"/>
      <c r="BQ156"/>
      <c r="BR156"/>
      <c r="BS156"/>
      <c r="BT156"/>
      <c r="BU156"/>
      <c r="BV156"/>
      <c r="BW156"/>
      <c r="BX156"/>
      <c r="BY156"/>
      <c r="BZ156"/>
      <c r="CA156"/>
      <c r="CB156"/>
      <c r="CC156"/>
      <c r="CD156"/>
      <c r="CE156"/>
      <c r="CF156"/>
      <c r="CG156"/>
      <c r="CH156"/>
      <c r="CI156"/>
      <c r="CJ156"/>
      <c r="CK156"/>
      <c r="CL156"/>
      <c r="CM156"/>
      <c r="CN156"/>
      <c r="CO156"/>
      <c r="CP156"/>
      <c r="CQ156"/>
      <c r="CR156"/>
      <c r="CS156"/>
      <c r="CT156"/>
      <c r="CU156"/>
      <c r="CV156"/>
      <c r="CW156"/>
      <c r="CX156"/>
      <c r="CY156"/>
      <c r="CZ156"/>
      <c r="DA156"/>
      <c r="DB156"/>
      <c r="DC156"/>
      <c r="DD156"/>
      <c r="DE156"/>
      <c r="DF156"/>
      <c r="DG156"/>
      <c r="DH156"/>
      <c r="DI156"/>
      <c r="DJ156"/>
      <c r="DK156"/>
      <c r="DL156"/>
      <c r="DM156"/>
      <c r="DN156"/>
      <c r="DO156"/>
      <c r="DP156"/>
      <c r="DQ156"/>
    </row>
    <row r="157" spans="1:121" s="12" customFormat="1" ht="20.100000000000001" customHeight="1" x14ac:dyDescent="0.25">
      <c r="A157" s="421"/>
      <c r="B157" s="418"/>
      <c r="C157" s="22"/>
      <c r="D157" s="419"/>
      <c r="E157" s="56"/>
      <c r="F157" s="420"/>
      <c r="G157" s="415"/>
      <c r="H157" s="415"/>
      <c r="I157" s="415"/>
      <c r="J157" s="415"/>
      <c r="K157" s="415"/>
      <c r="L157" s="415"/>
      <c r="M157" s="415"/>
      <c r="N157" s="415"/>
      <c r="O157" s="415"/>
      <c r="P157" s="415"/>
      <c r="Q157" s="415"/>
      <c r="R157" s="415"/>
      <c r="S157" s="415"/>
      <c r="T157" s="415"/>
      <c r="U157" s="415"/>
      <c r="V157" s="415"/>
      <c r="W157" s="415"/>
      <c r="X157" s="415"/>
      <c r="Y157"/>
      <c r="Z157" s="415"/>
      <c r="AA157"/>
      <c r="AB157"/>
      <c r="AC157"/>
      <c r="AD157"/>
      <c r="AE157"/>
      <c r="AF157"/>
      <c r="AG157"/>
      <c r="AH157"/>
      <c r="AI157"/>
      <c r="AJ157"/>
      <c r="AK157"/>
      <c r="AL157"/>
      <c r="AM157"/>
      <c r="AN157"/>
      <c r="AO157"/>
      <c r="AP157"/>
      <c r="AQ157"/>
      <c r="AR157"/>
      <c r="AS157"/>
      <c r="AT157"/>
      <c r="AU157"/>
      <c r="AV157"/>
      <c r="AW157"/>
      <c r="AX157"/>
      <c r="AY157"/>
      <c r="AZ157"/>
      <c r="BA157"/>
      <c r="BB157"/>
      <c r="BC157"/>
      <c r="BD157"/>
      <c r="BE157"/>
      <c r="BF157"/>
      <c r="BG157"/>
      <c r="BH157"/>
      <c r="BI157"/>
      <c r="BJ157"/>
      <c r="BK157"/>
      <c r="BL157"/>
      <c r="BM157"/>
      <c r="BN157"/>
      <c r="BO157"/>
      <c r="BP157"/>
      <c r="BQ157"/>
      <c r="BR157"/>
      <c r="BS157"/>
      <c r="BT157"/>
      <c r="BU157"/>
      <c r="BV157"/>
      <c r="BW157"/>
      <c r="BX157"/>
      <c r="BY157"/>
      <c r="BZ157"/>
      <c r="CA157"/>
      <c r="CB157"/>
      <c r="CC157"/>
      <c r="CD157"/>
      <c r="CE157"/>
      <c r="CF157"/>
      <c r="CG157"/>
      <c r="CH157"/>
      <c r="CI157"/>
      <c r="CJ157"/>
      <c r="CK157"/>
      <c r="CL157"/>
      <c r="CM157"/>
      <c r="CN157"/>
      <c r="CO157"/>
      <c r="CP157"/>
      <c r="CQ157"/>
      <c r="CR157"/>
      <c r="CS157"/>
      <c r="CT157"/>
      <c r="CU157"/>
      <c r="CV157"/>
      <c r="CW157"/>
      <c r="CX157"/>
      <c r="CY157"/>
      <c r="CZ157"/>
      <c r="DA157"/>
      <c r="DB157"/>
      <c r="DC157"/>
      <c r="DD157"/>
      <c r="DE157"/>
      <c r="DF157"/>
      <c r="DG157"/>
      <c r="DH157"/>
      <c r="DI157"/>
      <c r="DJ157"/>
      <c r="DK157"/>
      <c r="DL157"/>
      <c r="DM157"/>
      <c r="DN157"/>
      <c r="DO157"/>
      <c r="DP157"/>
      <c r="DQ157"/>
    </row>
    <row r="158" spans="1:121" s="12" customFormat="1" ht="20.100000000000001" customHeight="1" x14ac:dyDescent="0.25">
      <c r="A158" s="421"/>
      <c r="B158" s="418"/>
      <c r="C158" s="22"/>
      <c r="D158" s="418"/>
      <c r="E158" s="55"/>
      <c r="F158" s="420"/>
      <c r="G158" s="415"/>
      <c r="H158" s="415"/>
      <c r="I158" s="415"/>
      <c r="J158" s="415"/>
      <c r="K158" s="415"/>
      <c r="L158" s="415"/>
      <c r="M158" s="415"/>
      <c r="N158" s="415"/>
      <c r="O158" s="415"/>
      <c r="P158" s="415"/>
      <c r="Q158" s="415"/>
      <c r="R158" s="415"/>
      <c r="S158" s="415"/>
      <c r="T158" s="415"/>
      <c r="U158" s="415"/>
      <c r="V158" s="415"/>
      <c r="W158" s="415"/>
      <c r="X158" s="415"/>
      <c r="Y158"/>
      <c r="Z158" s="415"/>
      <c r="AA158"/>
      <c r="AB158"/>
      <c r="AC158"/>
      <c r="AD158"/>
      <c r="AE158"/>
      <c r="AF158"/>
      <c r="AG158"/>
      <c r="AH158"/>
      <c r="AI158"/>
      <c r="AJ158"/>
      <c r="AK158"/>
      <c r="AL158"/>
      <c r="AM158"/>
      <c r="AN158"/>
      <c r="AO158"/>
      <c r="AP158"/>
      <c r="AQ158"/>
      <c r="AR158"/>
      <c r="AS158"/>
      <c r="AT158"/>
      <c r="AU158"/>
      <c r="AV158"/>
      <c r="AW158"/>
      <c r="AX158"/>
      <c r="AY158"/>
      <c r="AZ158"/>
      <c r="BA158"/>
      <c r="BB158"/>
      <c r="BC158"/>
      <c r="BD158"/>
      <c r="BE158"/>
      <c r="BF158"/>
      <c r="BG158"/>
      <c r="BH158"/>
      <c r="BI158"/>
      <c r="BJ158"/>
      <c r="BK158"/>
      <c r="BL158"/>
      <c r="BM158"/>
      <c r="BN158"/>
      <c r="BO158"/>
      <c r="BP158"/>
      <c r="BQ158"/>
      <c r="BR158"/>
      <c r="BS158"/>
      <c r="BT158"/>
      <c r="BU158"/>
      <c r="BV158"/>
      <c r="BW158"/>
      <c r="BX158"/>
      <c r="BY158"/>
      <c r="BZ158"/>
      <c r="CA158"/>
      <c r="CB158"/>
      <c r="CC158"/>
      <c r="CD158"/>
      <c r="CE158"/>
      <c r="CF158"/>
      <c r="CG158"/>
      <c r="CH158"/>
      <c r="CI158"/>
      <c r="CJ158"/>
      <c r="CK158"/>
      <c r="CL158"/>
      <c r="CM158"/>
      <c r="CN158"/>
      <c r="CO158"/>
      <c r="CP158"/>
      <c r="CQ158"/>
      <c r="CR158"/>
      <c r="CS158"/>
      <c r="CT158"/>
      <c r="CU158"/>
      <c r="CV158"/>
      <c r="CW158"/>
      <c r="CX158"/>
      <c r="CY158"/>
      <c r="CZ158"/>
      <c r="DA158"/>
      <c r="DB158"/>
      <c r="DC158"/>
      <c r="DD158"/>
      <c r="DE158"/>
      <c r="DF158"/>
      <c r="DG158"/>
      <c r="DH158"/>
      <c r="DI158"/>
      <c r="DJ158"/>
      <c r="DK158"/>
      <c r="DL158"/>
      <c r="DM158"/>
      <c r="DN158"/>
      <c r="DO158"/>
      <c r="DP158"/>
      <c r="DQ158"/>
    </row>
    <row r="159" spans="1:121" s="12" customFormat="1" ht="20.100000000000001" customHeight="1" x14ac:dyDescent="0.25">
      <c r="A159" s="421"/>
      <c r="B159" s="418"/>
      <c r="C159" s="22"/>
      <c r="D159" s="419"/>
      <c r="E159" s="56"/>
      <c r="F159" s="420"/>
      <c r="G159" s="415"/>
      <c r="H159" s="415"/>
      <c r="I159" s="415"/>
      <c r="J159" s="415"/>
      <c r="K159" s="415"/>
      <c r="L159" s="415"/>
      <c r="M159" s="415"/>
      <c r="N159" s="415"/>
      <c r="O159" s="415"/>
      <c r="P159" s="415"/>
      <c r="Q159" s="415"/>
      <c r="R159" s="415"/>
      <c r="S159" s="415"/>
      <c r="T159" s="415"/>
      <c r="U159" s="415"/>
      <c r="V159" s="415"/>
      <c r="W159" s="415"/>
      <c r="X159" s="415"/>
      <c r="Y159"/>
      <c r="Z159" s="415"/>
      <c r="AA159"/>
      <c r="AB159"/>
      <c r="AC159"/>
      <c r="AD159"/>
      <c r="AE159"/>
      <c r="AF159"/>
      <c r="AG159"/>
      <c r="AH159"/>
      <c r="AI159"/>
      <c r="AJ159"/>
      <c r="AK159"/>
      <c r="AL159"/>
      <c r="AM159"/>
      <c r="AN159"/>
      <c r="AO159"/>
      <c r="AP159"/>
      <c r="AQ159"/>
      <c r="AR159"/>
      <c r="AS159"/>
      <c r="AT159"/>
      <c r="AU159"/>
      <c r="AV159"/>
      <c r="AW159"/>
      <c r="AX159"/>
      <c r="AY159"/>
      <c r="AZ159"/>
      <c r="BA159"/>
      <c r="BB159"/>
      <c r="BC159"/>
      <c r="BD159"/>
      <c r="BE159"/>
      <c r="BF159"/>
      <c r="BG159"/>
      <c r="BH159"/>
      <c r="BI159"/>
      <c r="BJ159"/>
      <c r="BK159"/>
      <c r="BL159"/>
      <c r="BM159"/>
      <c r="BN159"/>
      <c r="BO159"/>
      <c r="BP159"/>
      <c r="BQ159"/>
      <c r="BR159"/>
      <c r="BS159"/>
      <c r="BT159"/>
      <c r="BU159"/>
      <c r="BV159"/>
      <c r="BW159"/>
      <c r="BX159"/>
      <c r="BY159"/>
      <c r="BZ159"/>
      <c r="CA159"/>
      <c r="CB159"/>
      <c r="CC159"/>
      <c r="CD159"/>
      <c r="CE159"/>
      <c r="CF159"/>
      <c r="CG159"/>
      <c r="CH159"/>
      <c r="CI159"/>
      <c r="CJ159"/>
      <c r="CK159"/>
      <c r="CL159"/>
      <c r="CM159"/>
      <c r="CN159"/>
      <c r="CO159"/>
      <c r="CP159"/>
      <c r="CQ159"/>
      <c r="CR159"/>
      <c r="CS159"/>
      <c r="CT159"/>
      <c r="CU159"/>
      <c r="CV159"/>
      <c r="CW159"/>
      <c r="CX159"/>
      <c r="CY159"/>
      <c r="CZ159"/>
      <c r="DA159"/>
      <c r="DB159"/>
      <c r="DC159"/>
      <c r="DD159"/>
      <c r="DE159"/>
      <c r="DF159"/>
      <c r="DG159"/>
      <c r="DH159"/>
      <c r="DI159"/>
      <c r="DJ159"/>
      <c r="DK159"/>
      <c r="DL159"/>
      <c r="DM159"/>
      <c r="DN159"/>
      <c r="DO159"/>
      <c r="DP159"/>
      <c r="DQ159"/>
    </row>
    <row r="160" spans="1:121" s="12" customFormat="1" ht="20.100000000000001" customHeight="1" x14ac:dyDescent="0.25">
      <c r="A160" s="421"/>
      <c r="B160" s="418"/>
      <c r="C160" s="22"/>
      <c r="D160" s="418"/>
      <c r="E160" s="55"/>
      <c r="F160" s="420"/>
      <c r="G160" s="415"/>
      <c r="H160" s="415"/>
      <c r="I160" s="415"/>
      <c r="J160" s="415"/>
      <c r="K160" s="415"/>
      <c r="L160" s="415"/>
      <c r="M160" s="415"/>
      <c r="N160" s="415"/>
      <c r="O160" s="415"/>
      <c r="P160" s="415"/>
      <c r="Q160" s="415"/>
      <c r="R160" s="415"/>
      <c r="S160" s="415"/>
      <c r="T160" s="415"/>
      <c r="U160" s="415"/>
      <c r="V160" s="415"/>
      <c r="W160" s="415"/>
      <c r="X160" s="415"/>
      <c r="Y160"/>
      <c r="Z160" s="415"/>
      <c r="AA160"/>
      <c r="AB160"/>
      <c r="AC160"/>
      <c r="AD160"/>
      <c r="AE160"/>
      <c r="AF160"/>
      <c r="AG160"/>
      <c r="AH160"/>
      <c r="AI160"/>
      <c r="AJ160"/>
      <c r="AK160"/>
      <c r="AL160"/>
      <c r="AM160"/>
      <c r="AN160"/>
      <c r="AO160"/>
      <c r="AP160"/>
      <c r="AQ160"/>
      <c r="AR160"/>
      <c r="AS160"/>
      <c r="AT160"/>
      <c r="AU160"/>
      <c r="AV160"/>
      <c r="AW160"/>
      <c r="AX160"/>
      <c r="AY160"/>
      <c r="AZ160"/>
      <c r="BA160"/>
      <c r="BB160"/>
      <c r="BC160"/>
      <c r="BD160"/>
      <c r="BE160"/>
      <c r="BF160"/>
      <c r="BG160"/>
      <c r="BH160"/>
      <c r="BI160"/>
      <c r="BJ160"/>
      <c r="BK160"/>
      <c r="BL160"/>
      <c r="BM160"/>
      <c r="BN160"/>
      <c r="BO160"/>
      <c r="BP160"/>
      <c r="BQ160"/>
      <c r="BR160"/>
      <c r="BS160"/>
      <c r="BT160"/>
      <c r="BU160"/>
      <c r="BV160"/>
      <c r="BW160"/>
      <c r="BX160"/>
      <c r="BY160"/>
      <c r="BZ160"/>
      <c r="CA160"/>
      <c r="CB160"/>
      <c r="CC160"/>
      <c r="CD160"/>
      <c r="CE160"/>
      <c r="CF160"/>
      <c r="CG160"/>
      <c r="CH160"/>
      <c r="CI160"/>
      <c r="CJ160"/>
      <c r="CK160"/>
      <c r="CL160"/>
      <c r="CM160"/>
      <c r="CN160"/>
      <c r="CO160"/>
      <c r="CP160"/>
      <c r="CQ160"/>
      <c r="CR160"/>
      <c r="CS160"/>
      <c r="CT160"/>
      <c r="CU160"/>
      <c r="CV160"/>
      <c r="CW160"/>
      <c r="CX160"/>
      <c r="CY160"/>
      <c r="CZ160"/>
      <c r="DA160"/>
      <c r="DB160"/>
      <c r="DC160"/>
      <c r="DD160"/>
      <c r="DE160"/>
      <c r="DF160"/>
      <c r="DG160"/>
      <c r="DH160"/>
      <c r="DI160"/>
      <c r="DJ160"/>
      <c r="DK160"/>
      <c r="DL160"/>
      <c r="DM160"/>
      <c r="DN160"/>
      <c r="DO160"/>
      <c r="DP160"/>
      <c r="DQ160"/>
    </row>
    <row r="161" spans="1:121" s="12" customFormat="1" ht="20.100000000000001" customHeight="1" x14ac:dyDescent="0.25">
      <c r="A161" s="421"/>
      <c r="B161" s="418"/>
      <c r="C161" s="22"/>
      <c r="D161" s="419"/>
      <c r="E161" s="56"/>
      <c r="F161" s="420"/>
      <c r="G161" s="415"/>
      <c r="H161" s="415"/>
      <c r="I161" s="415"/>
      <c r="J161" s="415"/>
      <c r="K161" s="415"/>
      <c r="L161" s="415"/>
      <c r="M161" s="415"/>
      <c r="N161" s="415"/>
      <c r="O161" s="415"/>
      <c r="P161" s="415"/>
      <c r="Q161" s="415"/>
      <c r="R161" s="415"/>
      <c r="S161" s="415"/>
      <c r="T161" s="415"/>
      <c r="U161" s="415"/>
      <c r="V161" s="415"/>
      <c r="W161" s="415"/>
      <c r="X161" s="415"/>
      <c r="Y161"/>
      <c r="Z161" s="415"/>
      <c r="AA161"/>
      <c r="AB161"/>
      <c r="AC161"/>
      <c r="AD161"/>
      <c r="AE161"/>
      <c r="AF161"/>
      <c r="AG161"/>
      <c r="AH161"/>
      <c r="AI161"/>
      <c r="AJ161"/>
      <c r="AK161"/>
      <c r="AL161"/>
      <c r="AM161"/>
      <c r="AN161"/>
      <c r="AO161"/>
      <c r="AP161"/>
      <c r="AQ161"/>
      <c r="AR161"/>
      <c r="AS161"/>
      <c r="AT161"/>
      <c r="AU161"/>
      <c r="AV161"/>
      <c r="AW161"/>
      <c r="AX161"/>
      <c r="AY161"/>
      <c r="AZ161"/>
      <c r="BA161"/>
      <c r="BB161"/>
      <c r="BC161"/>
      <c r="BD161"/>
      <c r="BE161"/>
      <c r="BF161"/>
      <c r="BG161"/>
      <c r="BH161"/>
      <c r="BI161"/>
      <c r="BJ161"/>
      <c r="BK161"/>
      <c r="BL161"/>
      <c r="BM161"/>
      <c r="BN161"/>
      <c r="BO161"/>
      <c r="BP161"/>
      <c r="BQ161"/>
      <c r="BR161"/>
      <c r="BS161"/>
      <c r="BT161"/>
      <c r="BU161"/>
      <c r="BV161"/>
      <c r="BW161"/>
      <c r="BX161"/>
      <c r="BY161"/>
      <c r="BZ161"/>
      <c r="CA161"/>
      <c r="CB161"/>
      <c r="CC161"/>
      <c r="CD161"/>
      <c r="CE161"/>
      <c r="CF161"/>
      <c r="CG161"/>
      <c r="CH161"/>
      <c r="CI161"/>
      <c r="CJ161"/>
      <c r="CK161"/>
      <c r="CL161"/>
      <c r="CM161"/>
      <c r="CN161"/>
      <c r="CO161"/>
      <c r="CP161"/>
      <c r="CQ161"/>
      <c r="CR161"/>
      <c r="CS161"/>
      <c r="CT161"/>
      <c r="CU161"/>
      <c r="CV161"/>
      <c r="CW161"/>
      <c r="CX161"/>
      <c r="CY161"/>
      <c r="CZ161"/>
      <c r="DA161"/>
      <c r="DB161"/>
      <c r="DC161"/>
      <c r="DD161"/>
      <c r="DE161"/>
      <c r="DF161"/>
      <c r="DG161"/>
      <c r="DH161"/>
      <c r="DI161"/>
      <c r="DJ161"/>
      <c r="DK161"/>
      <c r="DL161"/>
      <c r="DM161"/>
      <c r="DN161"/>
      <c r="DO161"/>
      <c r="DP161"/>
      <c r="DQ161"/>
    </row>
    <row r="162" spans="1:121" s="12" customFormat="1" ht="20.100000000000001" customHeight="1" x14ac:dyDescent="0.25">
      <c r="A162" s="421"/>
      <c r="B162" s="418"/>
      <c r="C162" s="22"/>
      <c r="D162" s="418"/>
      <c r="E162" s="55"/>
      <c r="F162" s="420"/>
      <c r="G162" s="415"/>
      <c r="H162" s="415"/>
      <c r="I162" s="415"/>
      <c r="J162" s="415"/>
      <c r="K162" s="415"/>
      <c r="L162" s="415"/>
      <c r="M162" s="415"/>
      <c r="N162" s="415"/>
      <c r="O162" s="415"/>
      <c r="P162" s="415"/>
      <c r="Q162" s="415"/>
      <c r="R162" s="415"/>
      <c r="S162" s="415"/>
      <c r="T162" s="415"/>
      <c r="U162" s="415"/>
      <c r="V162" s="415"/>
      <c r="W162" s="415"/>
      <c r="X162" s="415"/>
      <c r="Y162"/>
      <c r="Z162" s="415"/>
      <c r="AA162"/>
      <c r="AB162"/>
      <c r="AC162"/>
      <c r="AD162"/>
      <c r="AE162"/>
      <c r="AF162"/>
      <c r="AG162"/>
      <c r="AH162"/>
      <c r="AI162"/>
      <c r="AJ162"/>
      <c r="AK162"/>
      <c r="AL162"/>
      <c r="AM162"/>
      <c r="AN162"/>
      <c r="AO162"/>
      <c r="AP162"/>
      <c r="AQ162"/>
      <c r="AR162"/>
      <c r="AS162"/>
      <c r="AT162"/>
      <c r="AU162"/>
      <c r="AV162"/>
      <c r="AW162"/>
      <c r="AX162"/>
      <c r="AY162"/>
      <c r="AZ162"/>
      <c r="BA162"/>
      <c r="BB162"/>
      <c r="BC162"/>
      <c r="BD162"/>
      <c r="BE162"/>
      <c r="BF162"/>
      <c r="BG162"/>
      <c r="BH162"/>
      <c r="BI162"/>
      <c r="BJ162"/>
      <c r="BK162"/>
      <c r="BL162"/>
      <c r="BM162"/>
      <c r="BN162"/>
      <c r="BO162"/>
      <c r="BP162"/>
      <c r="BQ162"/>
      <c r="BR162"/>
      <c r="BS162"/>
      <c r="BT162"/>
      <c r="BU162"/>
      <c r="BV162"/>
      <c r="BW162"/>
      <c r="BX162"/>
      <c r="BY162"/>
      <c r="BZ162"/>
      <c r="CA162"/>
      <c r="CB162"/>
      <c r="CC162"/>
      <c r="CD162"/>
      <c r="CE162"/>
      <c r="CF162"/>
      <c r="CG162"/>
      <c r="CH162"/>
      <c r="CI162"/>
      <c r="CJ162"/>
      <c r="CK162"/>
      <c r="CL162"/>
      <c r="CM162"/>
      <c r="CN162"/>
      <c r="CO162"/>
      <c r="CP162"/>
      <c r="CQ162"/>
      <c r="CR162"/>
      <c r="CS162"/>
      <c r="CT162"/>
      <c r="CU162"/>
      <c r="CV162"/>
      <c r="CW162"/>
      <c r="CX162"/>
      <c r="CY162"/>
      <c r="CZ162"/>
      <c r="DA162"/>
      <c r="DB162"/>
      <c r="DC162"/>
      <c r="DD162"/>
      <c r="DE162"/>
      <c r="DF162"/>
      <c r="DG162"/>
      <c r="DH162"/>
      <c r="DI162"/>
      <c r="DJ162"/>
      <c r="DK162"/>
      <c r="DL162"/>
      <c r="DM162"/>
      <c r="DN162"/>
      <c r="DO162"/>
      <c r="DP162"/>
      <c r="DQ162"/>
    </row>
    <row r="163" spans="1:121" s="12" customFormat="1" ht="20.100000000000001" customHeight="1" x14ac:dyDescent="0.25">
      <c r="A163" s="421"/>
      <c r="B163" s="418"/>
      <c r="C163" s="22"/>
      <c r="D163" s="419"/>
      <c r="E163" s="56"/>
      <c r="F163" s="420"/>
      <c r="G163" s="415"/>
      <c r="H163" s="415"/>
      <c r="I163" s="415"/>
      <c r="J163" s="415"/>
      <c r="K163" s="415"/>
      <c r="L163" s="415"/>
      <c r="M163" s="415"/>
      <c r="N163" s="415"/>
      <c r="O163" s="415"/>
      <c r="P163" s="415"/>
      <c r="Q163" s="415"/>
      <c r="R163" s="415"/>
      <c r="S163" s="415"/>
      <c r="T163" s="415"/>
      <c r="U163" s="415"/>
      <c r="V163" s="415"/>
      <c r="W163" s="415"/>
      <c r="X163" s="415"/>
      <c r="Y163"/>
      <c r="Z163" s="415"/>
      <c r="AA163"/>
      <c r="AB163"/>
      <c r="AC163"/>
      <c r="AD163"/>
      <c r="AE163"/>
      <c r="AF163"/>
      <c r="AG163"/>
      <c r="AH163"/>
      <c r="AI163"/>
      <c r="AJ163"/>
      <c r="AK163"/>
      <c r="AL163"/>
      <c r="AM163"/>
      <c r="AN163"/>
      <c r="AO163"/>
      <c r="AP163"/>
      <c r="AQ163"/>
      <c r="AR163"/>
      <c r="AS163"/>
      <c r="AT163"/>
      <c r="AU163"/>
      <c r="AV163"/>
      <c r="AW163"/>
      <c r="AX163"/>
      <c r="AY163"/>
      <c r="AZ163"/>
      <c r="BA163"/>
      <c r="BB163"/>
      <c r="BC163"/>
      <c r="BD163"/>
      <c r="BE163"/>
      <c r="BF163"/>
      <c r="BG163"/>
      <c r="BH163"/>
      <c r="BI163"/>
      <c r="BJ163"/>
      <c r="BK163"/>
      <c r="BL163"/>
      <c r="BM163"/>
      <c r="BN163"/>
      <c r="BO163"/>
      <c r="BP163"/>
      <c r="BQ163"/>
      <c r="BR163"/>
      <c r="BS163"/>
      <c r="BT163"/>
      <c r="BU163"/>
      <c r="BV163"/>
      <c r="BW163"/>
      <c r="BX163"/>
      <c r="BY163"/>
      <c r="BZ163"/>
      <c r="CA163"/>
      <c r="CB163"/>
      <c r="CC163"/>
      <c r="CD163"/>
      <c r="CE163"/>
      <c r="CF163"/>
      <c r="CG163"/>
      <c r="CH163"/>
      <c r="CI163"/>
      <c r="CJ163"/>
      <c r="CK163"/>
      <c r="CL163"/>
      <c r="CM163"/>
      <c r="CN163"/>
      <c r="CO163"/>
      <c r="CP163"/>
      <c r="CQ163"/>
      <c r="CR163"/>
      <c r="CS163"/>
      <c r="CT163"/>
      <c r="CU163"/>
      <c r="CV163"/>
      <c r="CW163"/>
      <c r="CX163"/>
      <c r="CY163"/>
      <c r="CZ163"/>
      <c r="DA163"/>
      <c r="DB163"/>
      <c r="DC163"/>
      <c r="DD163"/>
      <c r="DE163"/>
      <c r="DF163"/>
      <c r="DG163"/>
      <c r="DH163"/>
      <c r="DI163"/>
      <c r="DJ163"/>
      <c r="DK163"/>
      <c r="DL163"/>
      <c r="DM163"/>
      <c r="DN163"/>
      <c r="DO163"/>
      <c r="DP163"/>
      <c r="DQ163"/>
    </row>
    <row r="164" spans="1:121" s="12" customFormat="1" ht="20.100000000000001" customHeight="1" x14ac:dyDescent="0.25">
      <c r="A164" s="421"/>
      <c r="B164" s="418"/>
      <c r="C164" s="22"/>
      <c r="D164" s="418"/>
      <c r="E164" s="55"/>
      <c r="F164" s="420"/>
      <c r="G164" s="415"/>
      <c r="H164" s="415"/>
      <c r="I164" s="415"/>
      <c r="J164" s="415"/>
      <c r="K164" s="415"/>
      <c r="L164" s="415"/>
      <c r="M164" s="415"/>
      <c r="N164" s="415"/>
      <c r="O164" s="415"/>
      <c r="P164" s="415"/>
      <c r="Q164" s="415"/>
      <c r="R164" s="415"/>
      <c r="S164" s="415"/>
      <c r="T164" s="415"/>
      <c r="U164" s="415"/>
      <c r="V164" s="415"/>
      <c r="W164" s="415"/>
      <c r="X164" s="415"/>
      <c r="Y164"/>
      <c r="Z164" s="415"/>
      <c r="AA164"/>
      <c r="AB164"/>
      <c r="AC164"/>
      <c r="AD164"/>
      <c r="AE164"/>
      <c r="AF164"/>
      <c r="AG164"/>
      <c r="AH164"/>
      <c r="AI164"/>
      <c r="AJ164"/>
      <c r="AK164"/>
      <c r="AL164"/>
      <c r="AM164"/>
      <c r="AN164"/>
      <c r="AO164"/>
      <c r="AP164"/>
      <c r="AQ164"/>
      <c r="AR164"/>
      <c r="AS164"/>
      <c r="AT164"/>
      <c r="AU164"/>
      <c r="AV164"/>
      <c r="AW164"/>
      <c r="AX164"/>
      <c r="AY164"/>
      <c r="AZ164"/>
      <c r="BA164"/>
      <c r="BB164"/>
      <c r="BC164"/>
      <c r="BD164"/>
      <c r="BE164"/>
      <c r="BF164"/>
      <c r="BG164"/>
      <c r="BH164"/>
      <c r="BI164"/>
      <c r="BJ164"/>
      <c r="BK164"/>
      <c r="BL164"/>
      <c r="BM164"/>
      <c r="BN164"/>
      <c r="BO164"/>
      <c r="BP164"/>
      <c r="BQ164"/>
      <c r="BR164"/>
      <c r="BS164"/>
      <c r="BT164"/>
      <c r="BU164"/>
      <c r="BV164"/>
      <c r="BW164"/>
      <c r="BX164"/>
      <c r="BY164"/>
      <c r="BZ164"/>
      <c r="CA164"/>
      <c r="CB164"/>
      <c r="CC164"/>
      <c r="CD164"/>
      <c r="CE164"/>
      <c r="CF164"/>
      <c r="CG164"/>
      <c r="CH164"/>
      <c r="CI164"/>
      <c r="CJ164"/>
      <c r="CK164"/>
      <c r="CL164"/>
      <c r="CM164"/>
      <c r="CN164"/>
      <c r="CO164"/>
      <c r="CP164"/>
      <c r="CQ164"/>
      <c r="CR164"/>
      <c r="CS164"/>
      <c r="CT164"/>
      <c r="CU164"/>
      <c r="CV164"/>
      <c r="CW164"/>
      <c r="CX164"/>
      <c r="CY164"/>
      <c r="CZ164"/>
      <c r="DA164"/>
      <c r="DB164"/>
      <c r="DC164"/>
      <c r="DD164"/>
      <c r="DE164"/>
      <c r="DF164"/>
      <c r="DG164"/>
      <c r="DH164"/>
      <c r="DI164"/>
      <c r="DJ164"/>
      <c r="DK164"/>
      <c r="DL164"/>
      <c r="DM164"/>
      <c r="DN164"/>
      <c r="DO164"/>
      <c r="DP164"/>
      <c r="DQ164"/>
    </row>
    <row r="165" spans="1:121" s="12" customFormat="1" ht="20.100000000000001" customHeight="1" x14ac:dyDescent="0.25">
      <c r="A165" s="421"/>
      <c r="B165" s="418"/>
      <c r="C165" s="22"/>
      <c r="D165" s="419"/>
      <c r="E165" s="56"/>
      <c r="F165" s="420"/>
      <c r="G165" s="415"/>
      <c r="H165" s="415"/>
      <c r="I165" s="415"/>
      <c r="J165" s="415"/>
      <c r="K165" s="415"/>
      <c r="L165" s="415"/>
      <c r="M165" s="415"/>
      <c r="N165" s="415"/>
      <c r="O165" s="415"/>
      <c r="P165" s="415"/>
      <c r="Q165" s="415"/>
      <c r="R165" s="415"/>
      <c r="S165" s="415"/>
      <c r="T165" s="415"/>
      <c r="U165" s="415"/>
      <c r="V165" s="415"/>
      <c r="W165" s="415"/>
      <c r="X165" s="415"/>
      <c r="Y165"/>
      <c r="Z165" s="415"/>
      <c r="AA165"/>
      <c r="AB165"/>
      <c r="AC165"/>
      <c r="AD165"/>
      <c r="AE165"/>
      <c r="AF165"/>
      <c r="AG165"/>
      <c r="AH165"/>
      <c r="AI165"/>
      <c r="AJ165"/>
      <c r="AK165"/>
      <c r="AL165"/>
      <c r="AM165"/>
      <c r="AN165"/>
      <c r="AO165"/>
      <c r="AP165"/>
      <c r="AQ165"/>
      <c r="AR165"/>
      <c r="AS165"/>
      <c r="AT165"/>
      <c r="AU165"/>
      <c r="AV165"/>
      <c r="AW165"/>
      <c r="AX165"/>
      <c r="AY165"/>
      <c r="AZ165"/>
      <c r="BA165"/>
      <c r="BB165"/>
      <c r="BC165"/>
      <c r="BD165"/>
      <c r="BE165"/>
      <c r="BF165"/>
      <c r="BG165"/>
      <c r="BH165"/>
      <c r="BI165"/>
      <c r="BJ165"/>
      <c r="BK165"/>
      <c r="BL165"/>
      <c r="BM165"/>
      <c r="BN165"/>
      <c r="BO165"/>
      <c r="BP165"/>
      <c r="BQ165"/>
      <c r="BR165"/>
      <c r="BS165"/>
      <c r="BT165"/>
      <c r="BU165"/>
      <c r="BV165"/>
      <c r="BW165"/>
      <c r="BX165"/>
      <c r="BY165"/>
      <c r="BZ165"/>
      <c r="CA165"/>
      <c r="CB165"/>
      <c r="CC165"/>
      <c r="CD165"/>
      <c r="CE165"/>
      <c r="CF165"/>
      <c r="CG165"/>
      <c r="CH165"/>
      <c r="CI165"/>
      <c r="CJ165"/>
      <c r="CK165"/>
      <c r="CL165"/>
      <c r="CM165"/>
      <c r="CN165"/>
      <c r="CO165"/>
      <c r="CP165"/>
      <c r="CQ165"/>
      <c r="CR165"/>
      <c r="CS165"/>
      <c r="CT165"/>
      <c r="CU165"/>
      <c r="CV165"/>
      <c r="CW165"/>
      <c r="CX165"/>
      <c r="CY165"/>
      <c r="CZ165"/>
      <c r="DA165"/>
      <c r="DB165"/>
      <c r="DC165"/>
      <c r="DD165"/>
      <c r="DE165"/>
      <c r="DF165"/>
      <c r="DG165"/>
      <c r="DH165"/>
      <c r="DI165"/>
      <c r="DJ165"/>
      <c r="DK165"/>
      <c r="DL165"/>
      <c r="DM165"/>
      <c r="DN165"/>
      <c r="DO165"/>
      <c r="DP165"/>
      <c r="DQ165"/>
    </row>
    <row r="166" spans="1:121" s="12" customFormat="1" ht="20.100000000000001" customHeight="1" x14ac:dyDescent="0.25">
      <c r="A166" s="421"/>
      <c r="B166" s="418"/>
      <c r="C166" s="22"/>
      <c r="D166" s="418"/>
      <c r="E166" s="55"/>
      <c r="F166" s="420"/>
      <c r="G166" s="415"/>
      <c r="H166" s="415"/>
      <c r="I166" s="415"/>
      <c r="J166" s="415"/>
      <c r="K166" s="415"/>
      <c r="L166" s="415"/>
      <c r="M166" s="415"/>
      <c r="N166" s="415"/>
      <c r="O166" s="415"/>
      <c r="P166" s="415"/>
      <c r="Q166" s="415"/>
      <c r="R166" s="415"/>
      <c r="S166" s="415"/>
      <c r="T166" s="415"/>
      <c r="U166" s="415"/>
      <c r="V166" s="415"/>
      <c r="W166" s="415"/>
      <c r="X166" s="415"/>
      <c r="Y166"/>
      <c r="Z166" s="415"/>
      <c r="AA166"/>
      <c r="AB166"/>
      <c r="AC166"/>
      <c r="AD166"/>
      <c r="AE166"/>
      <c r="AF166"/>
      <c r="AG166"/>
      <c r="AH166"/>
      <c r="AI166"/>
      <c r="AJ166"/>
      <c r="AK166"/>
      <c r="AL166"/>
      <c r="AM166"/>
      <c r="AN166"/>
      <c r="AO166"/>
      <c r="AP166"/>
      <c r="AQ166"/>
      <c r="AR166"/>
      <c r="AS166"/>
      <c r="AT166"/>
      <c r="AU166"/>
      <c r="AV166"/>
      <c r="AW166"/>
      <c r="AX166"/>
      <c r="AY166"/>
      <c r="AZ166"/>
      <c r="BA166"/>
      <c r="BB166"/>
      <c r="BC166"/>
      <c r="BD166"/>
      <c r="BE166"/>
      <c r="BF166"/>
      <c r="BG166"/>
      <c r="BH166"/>
      <c r="BI166"/>
      <c r="BJ166"/>
      <c r="BK166"/>
      <c r="BL166"/>
      <c r="BM166"/>
      <c r="BN166"/>
      <c r="BO166"/>
      <c r="BP166"/>
      <c r="BQ166"/>
      <c r="BR166"/>
      <c r="BS166"/>
      <c r="BT166"/>
      <c r="BU166"/>
      <c r="BV166"/>
      <c r="BW166"/>
      <c r="BX166"/>
      <c r="BY166"/>
      <c r="BZ166"/>
      <c r="CA166"/>
      <c r="CB166"/>
      <c r="CC166"/>
      <c r="CD166"/>
      <c r="CE166"/>
      <c r="CF166"/>
      <c r="CG166"/>
      <c r="CH166"/>
      <c r="CI166"/>
      <c r="CJ166"/>
      <c r="CK166"/>
      <c r="CL166"/>
      <c r="CM166"/>
      <c r="CN166"/>
      <c r="CO166"/>
      <c r="CP166"/>
      <c r="CQ166"/>
      <c r="CR166"/>
      <c r="CS166"/>
      <c r="CT166"/>
      <c r="CU166"/>
      <c r="CV166"/>
      <c r="CW166"/>
      <c r="CX166"/>
      <c r="CY166"/>
      <c r="CZ166"/>
      <c r="DA166"/>
      <c r="DB166"/>
      <c r="DC166"/>
      <c r="DD166"/>
      <c r="DE166"/>
      <c r="DF166"/>
      <c r="DG166"/>
      <c r="DH166"/>
      <c r="DI166"/>
      <c r="DJ166"/>
      <c r="DK166"/>
      <c r="DL166"/>
      <c r="DM166"/>
      <c r="DN166"/>
      <c r="DO166"/>
      <c r="DP166"/>
      <c r="DQ166"/>
    </row>
    <row r="167" spans="1:121" s="12" customFormat="1" ht="20.100000000000001" customHeight="1" x14ac:dyDescent="0.25">
      <c r="A167" s="421"/>
      <c r="B167" s="418"/>
      <c r="C167" s="22"/>
      <c r="D167" s="419"/>
      <c r="E167" s="56"/>
      <c r="F167" s="420"/>
      <c r="G167" s="415"/>
      <c r="H167" s="415"/>
      <c r="I167" s="415"/>
      <c r="J167" s="415"/>
      <c r="K167" s="415"/>
      <c r="L167" s="415"/>
      <c r="M167" s="415"/>
      <c r="N167" s="415"/>
      <c r="O167" s="415"/>
      <c r="P167" s="415"/>
      <c r="Q167" s="415"/>
      <c r="R167" s="415"/>
      <c r="S167" s="415"/>
      <c r="T167" s="415"/>
      <c r="U167" s="415"/>
      <c r="V167" s="415"/>
      <c r="W167" s="415"/>
      <c r="X167" s="415"/>
      <c r="Y167"/>
      <c r="Z167" s="415"/>
      <c r="AA167"/>
      <c r="AB167"/>
      <c r="AC167"/>
      <c r="AD167"/>
      <c r="AE167"/>
      <c r="AF167"/>
      <c r="AG167"/>
      <c r="AH167"/>
      <c r="AI167"/>
      <c r="AJ167"/>
      <c r="AK167"/>
      <c r="AL167"/>
      <c r="AM167"/>
      <c r="AN167"/>
      <c r="AO167"/>
      <c r="AP167"/>
      <c r="AQ167"/>
      <c r="AR167"/>
      <c r="AS167"/>
      <c r="AT167"/>
      <c r="AU167"/>
      <c r="AV167"/>
      <c r="AW167"/>
      <c r="AX167"/>
      <c r="AY167"/>
      <c r="AZ167"/>
      <c r="BA167"/>
      <c r="BB167"/>
      <c r="BC167"/>
      <c r="BD167"/>
      <c r="BE167"/>
      <c r="BF167"/>
      <c r="BG167"/>
      <c r="BH167"/>
      <c r="BI167"/>
      <c r="BJ167"/>
      <c r="BK167"/>
      <c r="BL167"/>
      <c r="BM167"/>
      <c r="BN167"/>
      <c r="BO167"/>
      <c r="BP167"/>
      <c r="BQ167"/>
      <c r="BR167"/>
      <c r="BS167"/>
      <c r="BT167"/>
      <c r="BU167"/>
      <c r="BV167"/>
      <c r="BW167"/>
      <c r="BX167"/>
      <c r="BY167"/>
      <c r="BZ167"/>
      <c r="CA167"/>
      <c r="CB167"/>
      <c r="CC167"/>
      <c r="CD167"/>
      <c r="CE167"/>
      <c r="CF167"/>
      <c r="CG167"/>
      <c r="CH167"/>
      <c r="CI167"/>
      <c r="CJ167"/>
      <c r="CK167"/>
      <c r="CL167"/>
      <c r="CM167"/>
      <c r="CN167"/>
      <c r="CO167"/>
      <c r="CP167"/>
      <c r="CQ167"/>
      <c r="CR167"/>
      <c r="CS167"/>
      <c r="CT167"/>
      <c r="CU167"/>
      <c r="CV167"/>
      <c r="CW167"/>
      <c r="CX167"/>
      <c r="CY167"/>
      <c r="CZ167"/>
      <c r="DA167"/>
      <c r="DB167"/>
      <c r="DC167"/>
      <c r="DD167"/>
      <c r="DE167"/>
      <c r="DF167"/>
      <c r="DG167"/>
      <c r="DH167"/>
      <c r="DI167"/>
      <c r="DJ167"/>
      <c r="DK167"/>
      <c r="DL167"/>
      <c r="DM167"/>
      <c r="DN167"/>
      <c r="DO167"/>
      <c r="DP167"/>
      <c r="DQ167"/>
    </row>
    <row r="168" spans="1:121" s="12" customFormat="1" ht="20.100000000000001" customHeight="1" x14ac:dyDescent="0.25">
      <c r="A168" s="421"/>
      <c r="B168" s="418"/>
      <c r="C168" s="22"/>
      <c r="D168" s="418"/>
      <c r="E168" s="55"/>
      <c r="F168" s="420"/>
      <c r="G168" s="415"/>
      <c r="H168" s="415"/>
      <c r="I168" s="415"/>
      <c r="J168" s="415"/>
      <c r="K168" s="415"/>
      <c r="L168" s="415"/>
      <c r="M168" s="415"/>
      <c r="N168" s="415"/>
      <c r="O168" s="415"/>
      <c r="P168" s="415"/>
      <c r="Q168" s="415"/>
      <c r="R168" s="415"/>
      <c r="S168" s="415"/>
      <c r="T168" s="415"/>
      <c r="U168" s="415"/>
      <c r="V168" s="415"/>
      <c r="W168" s="415"/>
      <c r="X168" s="415"/>
      <c r="Y168"/>
      <c r="Z168" s="415"/>
      <c r="AA168"/>
      <c r="AB168"/>
      <c r="AC168"/>
      <c r="AD168"/>
      <c r="AE168"/>
      <c r="AF168"/>
      <c r="AG168"/>
      <c r="AH168"/>
      <c r="AI168"/>
      <c r="AJ168"/>
      <c r="AK168"/>
      <c r="AL168"/>
      <c r="AM168"/>
      <c r="AN168"/>
      <c r="AO168"/>
      <c r="AP168"/>
      <c r="AQ168"/>
      <c r="AR168"/>
      <c r="AS168"/>
      <c r="AT168"/>
      <c r="AU168"/>
      <c r="AV168"/>
      <c r="AW168"/>
      <c r="AX168"/>
      <c r="AY168"/>
      <c r="AZ168"/>
      <c r="BA168"/>
      <c r="BB168"/>
      <c r="BC168"/>
      <c r="BD168"/>
      <c r="BE168"/>
      <c r="BF168"/>
      <c r="BG168"/>
      <c r="BH168"/>
      <c r="BI168"/>
      <c r="BJ168"/>
      <c r="BK168"/>
      <c r="BL168"/>
      <c r="BM168"/>
      <c r="BN168"/>
      <c r="BO168"/>
      <c r="BP168"/>
      <c r="BQ168"/>
      <c r="BR168"/>
      <c r="BS168"/>
      <c r="BT168"/>
      <c r="BU168"/>
      <c r="BV168"/>
      <c r="BW168"/>
      <c r="BX168"/>
      <c r="BY168"/>
      <c r="BZ168"/>
      <c r="CA168"/>
      <c r="CB168"/>
      <c r="CC168"/>
      <c r="CD168"/>
      <c r="CE168"/>
      <c r="CF168"/>
      <c r="CG168"/>
      <c r="CH168"/>
      <c r="CI168"/>
      <c r="CJ168"/>
      <c r="CK168"/>
      <c r="CL168"/>
      <c r="CM168"/>
      <c r="CN168"/>
      <c r="CO168"/>
      <c r="CP168"/>
      <c r="CQ168"/>
      <c r="CR168"/>
      <c r="CS168"/>
      <c r="CT168"/>
      <c r="CU168"/>
      <c r="CV168"/>
      <c r="CW168"/>
      <c r="CX168"/>
      <c r="CY168"/>
      <c r="CZ168"/>
      <c r="DA168"/>
      <c r="DB168"/>
      <c r="DC168"/>
      <c r="DD168"/>
      <c r="DE168"/>
      <c r="DF168"/>
      <c r="DG168"/>
      <c r="DH168"/>
      <c r="DI168"/>
      <c r="DJ168"/>
      <c r="DK168"/>
      <c r="DL168"/>
      <c r="DM168"/>
      <c r="DN168"/>
      <c r="DO168"/>
      <c r="DP168"/>
      <c r="DQ168"/>
    </row>
    <row r="169" spans="1:121" s="12" customFormat="1" ht="20.100000000000001" customHeight="1" x14ac:dyDescent="0.25">
      <c r="A169" s="421"/>
      <c r="B169" s="418"/>
      <c r="C169" s="22"/>
      <c r="D169" s="419"/>
      <c r="E169" s="56"/>
      <c r="F169" s="420"/>
      <c r="G169" s="415"/>
      <c r="H169" s="415"/>
      <c r="I169" s="415"/>
      <c r="J169" s="415"/>
      <c r="K169" s="415"/>
      <c r="L169" s="415"/>
      <c r="M169" s="415"/>
      <c r="N169" s="415"/>
      <c r="O169" s="415"/>
      <c r="P169" s="415"/>
      <c r="Q169" s="415"/>
      <c r="R169" s="415"/>
      <c r="S169" s="415"/>
      <c r="T169" s="415"/>
      <c r="U169" s="415"/>
      <c r="V169" s="415"/>
      <c r="W169" s="415"/>
      <c r="X169" s="415"/>
      <c r="Y169"/>
      <c r="Z169" s="415"/>
      <c r="AA169"/>
      <c r="AB169"/>
      <c r="AC169"/>
      <c r="AD169"/>
      <c r="AE169"/>
      <c r="AF169"/>
      <c r="AG169"/>
      <c r="AH169"/>
      <c r="AI169"/>
      <c r="AJ169"/>
      <c r="AK169"/>
      <c r="AL169"/>
      <c r="AM169"/>
      <c r="AN169"/>
      <c r="AO169"/>
      <c r="AP169"/>
      <c r="AQ169"/>
      <c r="AR169"/>
      <c r="AS169"/>
      <c r="AT169"/>
      <c r="AU169"/>
      <c r="AV169"/>
      <c r="AW169"/>
      <c r="AX169"/>
      <c r="AY169"/>
      <c r="AZ169"/>
      <c r="BA169"/>
      <c r="BB169"/>
      <c r="BC169"/>
      <c r="BD169"/>
      <c r="BE169"/>
      <c r="BF169"/>
      <c r="BG169"/>
      <c r="BH169"/>
      <c r="BI169"/>
      <c r="BJ169"/>
      <c r="BK169"/>
      <c r="BL169"/>
      <c r="BM169"/>
      <c r="BN169"/>
      <c r="BO169"/>
      <c r="BP169"/>
      <c r="BQ169"/>
      <c r="BR169"/>
      <c r="BS169"/>
      <c r="BT169"/>
      <c r="BU169"/>
      <c r="BV169"/>
      <c r="BW169"/>
      <c r="BX169"/>
      <c r="BY169"/>
      <c r="BZ169"/>
      <c r="CA169"/>
      <c r="CB169"/>
      <c r="CC169"/>
      <c r="CD169"/>
      <c r="CE169"/>
      <c r="CF169"/>
      <c r="CG169"/>
      <c r="CH169"/>
      <c r="CI169"/>
      <c r="CJ169"/>
      <c r="CK169"/>
      <c r="CL169"/>
      <c r="CM169"/>
      <c r="CN169"/>
      <c r="CO169"/>
      <c r="CP169"/>
      <c r="CQ169"/>
      <c r="CR169"/>
      <c r="CS169"/>
      <c r="CT169"/>
      <c r="CU169"/>
      <c r="CV169"/>
      <c r="CW169"/>
      <c r="CX169"/>
      <c r="CY169"/>
      <c r="CZ169"/>
      <c r="DA169"/>
      <c r="DB169"/>
      <c r="DC169"/>
      <c r="DD169"/>
      <c r="DE169"/>
      <c r="DF169"/>
      <c r="DG169"/>
      <c r="DH169"/>
      <c r="DI169"/>
      <c r="DJ169"/>
      <c r="DK169"/>
      <c r="DL169"/>
      <c r="DM169"/>
      <c r="DN169"/>
      <c r="DO169"/>
      <c r="DP169"/>
      <c r="DQ169"/>
    </row>
    <row r="170" spans="1:121" s="12" customFormat="1" ht="20.100000000000001" customHeight="1" x14ac:dyDescent="0.25">
      <c r="A170" s="421"/>
      <c r="B170" s="418"/>
      <c r="C170" s="22"/>
      <c r="D170" s="418"/>
      <c r="E170" s="55"/>
      <c r="F170" s="420"/>
      <c r="G170" s="415"/>
      <c r="H170" s="415"/>
      <c r="I170" s="415"/>
      <c r="J170" s="415"/>
      <c r="K170" s="415"/>
      <c r="L170" s="415"/>
      <c r="M170" s="415"/>
      <c r="N170" s="415"/>
      <c r="O170" s="415"/>
      <c r="P170" s="415"/>
      <c r="Q170" s="415"/>
      <c r="R170" s="415"/>
      <c r="S170" s="415"/>
      <c r="T170" s="415"/>
      <c r="U170" s="415"/>
      <c r="V170" s="415"/>
      <c r="W170" s="415"/>
      <c r="X170" s="415"/>
      <c r="Y170"/>
      <c r="Z170" s="415"/>
      <c r="AA170"/>
      <c r="AB170"/>
      <c r="AC170"/>
      <c r="AD170"/>
      <c r="AE170"/>
      <c r="AF170"/>
      <c r="AG170"/>
      <c r="AH170"/>
      <c r="AI170"/>
      <c r="AJ170"/>
      <c r="AK170"/>
      <c r="AL170"/>
      <c r="AM170"/>
      <c r="AN170"/>
      <c r="AO170"/>
      <c r="AP170"/>
      <c r="AQ170"/>
      <c r="AR170"/>
      <c r="AS170"/>
      <c r="AT170"/>
      <c r="AU170"/>
      <c r="AV170"/>
      <c r="AW170"/>
      <c r="AX170"/>
      <c r="AY170"/>
      <c r="AZ170"/>
      <c r="BA170"/>
      <c r="BB170"/>
      <c r="BC170"/>
      <c r="BD170"/>
      <c r="BE170"/>
      <c r="BF170"/>
      <c r="BG170"/>
      <c r="BH170"/>
      <c r="BI170"/>
      <c r="BJ170"/>
      <c r="BK170"/>
      <c r="BL170"/>
      <c r="BM170"/>
      <c r="BN170"/>
      <c r="BO170"/>
      <c r="BP170"/>
      <c r="BQ170"/>
      <c r="BR170"/>
      <c r="BS170"/>
      <c r="BT170"/>
      <c r="BU170"/>
      <c r="BV170"/>
      <c r="BW170"/>
      <c r="BX170"/>
      <c r="BY170"/>
      <c r="BZ170"/>
      <c r="CA170"/>
      <c r="CB170"/>
      <c r="CC170"/>
      <c r="CD170"/>
      <c r="CE170"/>
      <c r="CF170"/>
      <c r="CG170"/>
      <c r="CH170"/>
      <c r="CI170"/>
      <c r="CJ170"/>
      <c r="CK170"/>
      <c r="CL170"/>
      <c r="CM170"/>
      <c r="CN170"/>
      <c r="CO170"/>
      <c r="CP170"/>
      <c r="CQ170"/>
      <c r="CR170"/>
      <c r="CS170"/>
      <c r="CT170"/>
      <c r="CU170"/>
      <c r="CV170"/>
      <c r="CW170"/>
      <c r="CX170"/>
      <c r="CY170"/>
      <c r="CZ170"/>
      <c r="DA170"/>
      <c r="DB170"/>
      <c r="DC170"/>
      <c r="DD170"/>
      <c r="DE170"/>
      <c r="DF170"/>
      <c r="DG170"/>
      <c r="DH170"/>
      <c r="DI170"/>
      <c r="DJ170"/>
      <c r="DK170"/>
      <c r="DL170"/>
      <c r="DM170"/>
      <c r="DN170"/>
      <c r="DO170"/>
      <c r="DP170"/>
      <c r="DQ170"/>
    </row>
    <row r="171" spans="1:121" s="12" customFormat="1" ht="20.100000000000001" customHeight="1" x14ac:dyDescent="0.25">
      <c r="A171" s="421"/>
      <c r="B171" s="418"/>
      <c r="C171" s="22"/>
      <c r="D171" s="419"/>
      <c r="E171" s="56"/>
      <c r="F171" s="420"/>
      <c r="G171" s="415"/>
      <c r="H171" s="415"/>
      <c r="I171" s="415"/>
      <c r="J171" s="415"/>
      <c r="K171" s="415"/>
      <c r="L171" s="415"/>
      <c r="M171" s="415"/>
      <c r="N171" s="415"/>
      <c r="O171" s="415"/>
      <c r="P171" s="415"/>
      <c r="Q171" s="415"/>
      <c r="R171" s="415"/>
      <c r="S171" s="415"/>
      <c r="T171" s="415"/>
      <c r="U171" s="415"/>
      <c r="V171" s="415"/>
      <c r="W171" s="415"/>
      <c r="X171" s="415"/>
      <c r="Y171"/>
      <c r="Z171" s="415"/>
      <c r="AA171"/>
      <c r="AB171"/>
      <c r="AC171"/>
      <c r="AD171"/>
      <c r="AE171"/>
      <c r="AF171"/>
      <c r="AG171"/>
      <c r="AH171"/>
      <c r="AI171"/>
      <c r="AJ171"/>
      <c r="AK171"/>
      <c r="AL171"/>
      <c r="AM171"/>
      <c r="AN171"/>
      <c r="AO171"/>
      <c r="AP171"/>
      <c r="AQ171"/>
      <c r="AR171"/>
      <c r="AS171"/>
      <c r="AT171"/>
      <c r="AU171"/>
      <c r="AV171"/>
      <c r="AW171"/>
      <c r="AX171"/>
      <c r="AY171"/>
      <c r="AZ171"/>
      <c r="BA171"/>
      <c r="BB171"/>
      <c r="BC171"/>
      <c r="BD171"/>
      <c r="BE171"/>
      <c r="BF171"/>
      <c r="BG171"/>
      <c r="BH171"/>
      <c r="BI171"/>
      <c r="BJ171"/>
      <c r="BK171"/>
      <c r="BL171"/>
      <c r="BM171"/>
      <c r="BN171"/>
      <c r="BO171"/>
      <c r="BP171"/>
      <c r="BQ171"/>
      <c r="BR171"/>
      <c r="BS171"/>
      <c r="BT171"/>
      <c r="BU171"/>
      <c r="BV171"/>
      <c r="BW171"/>
      <c r="BX171"/>
      <c r="BY171"/>
      <c r="BZ171"/>
      <c r="CA171"/>
      <c r="CB171"/>
      <c r="CC171"/>
      <c r="CD171"/>
      <c r="CE171"/>
      <c r="CF171"/>
      <c r="CG171"/>
      <c r="CH171"/>
      <c r="CI171"/>
      <c r="CJ171"/>
      <c r="CK171"/>
      <c r="CL171"/>
      <c r="CM171"/>
      <c r="CN171"/>
      <c r="CO171"/>
      <c r="CP171"/>
      <c r="CQ171"/>
      <c r="CR171"/>
      <c r="CS171"/>
      <c r="CT171"/>
      <c r="CU171"/>
      <c r="CV171"/>
      <c r="CW171"/>
      <c r="CX171"/>
      <c r="CY171"/>
      <c r="CZ171"/>
      <c r="DA171"/>
      <c r="DB171"/>
      <c r="DC171"/>
      <c r="DD171"/>
      <c r="DE171"/>
      <c r="DF171"/>
      <c r="DG171"/>
      <c r="DH171"/>
      <c r="DI171"/>
      <c r="DJ171"/>
      <c r="DK171"/>
      <c r="DL171"/>
      <c r="DM171"/>
      <c r="DN171"/>
      <c r="DO171"/>
      <c r="DP171"/>
      <c r="DQ171"/>
    </row>
    <row r="172" spans="1:121" s="12" customFormat="1" ht="20.100000000000001" customHeight="1" x14ac:dyDescent="0.25">
      <c r="A172" s="421"/>
      <c r="B172" s="418"/>
      <c r="C172" s="22"/>
      <c r="D172" s="418"/>
      <c r="E172" s="55"/>
      <c r="F172" s="420"/>
      <c r="G172" s="415"/>
      <c r="H172" s="415"/>
      <c r="I172" s="415"/>
      <c r="J172" s="415"/>
      <c r="K172" s="415"/>
      <c r="L172" s="415"/>
      <c r="M172" s="415"/>
      <c r="N172" s="415"/>
      <c r="O172" s="415"/>
      <c r="P172" s="415"/>
      <c r="Q172" s="415"/>
      <c r="R172" s="415"/>
      <c r="S172" s="415"/>
      <c r="T172" s="415"/>
      <c r="U172" s="415"/>
      <c r="V172" s="415"/>
      <c r="W172" s="415"/>
      <c r="X172" s="415"/>
      <c r="Y172"/>
      <c r="Z172" s="415"/>
      <c r="AA172"/>
      <c r="AB172"/>
      <c r="AC172"/>
      <c r="AD172"/>
      <c r="AE172"/>
      <c r="AF172"/>
      <c r="AG172"/>
      <c r="AH172"/>
      <c r="AI172"/>
      <c r="AJ172"/>
      <c r="AK172"/>
      <c r="AL172"/>
      <c r="AM172"/>
      <c r="AN172"/>
      <c r="AO172"/>
      <c r="AP172"/>
      <c r="AQ172"/>
      <c r="AR172"/>
      <c r="AS172"/>
      <c r="AT172"/>
      <c r="AU172"/>
      <c r="AV172"/>
      <c r="AW172"/>
      <c r="AX172"/>
      <c r="AY172"/>
      <c r="AZ172"/>
      <c r="BA172"/>
      <c r="BB172"/>
      <c r="BC172"/>
      <c r="BD172"/>
      <c r="BE172"/>
      <c r="BF172"/>
      <c r="BG172"/>
      <c r="BH172"/>
      <c r="BI172"/>
      <c r="BJ172"/>
      <c r="BK172"/>
      <c r="BL172"/>
      <c r="BM172"/>
      <c r="BN172"/>
      <c r="BO172"/>
      <c r="BP172"/>
      <c r="BQ172"/>
      <c r="BR172"/>
      <c r="BS172"/>
      <c r="BT172"/>
      <c r="BU172"/>
      <c r="BV172"/>
      <c r="BW172"/>
      <c r="BX172"/>
      <c r="BY172"/>
      <c r="BZ172"/>
      <c r="CA172"/>
      <c r="CB172"/>
      <c r="CC172"/>
      <c r="CD172"/>
      <c r="CE172"/>
      <c r="CF172"/>
      <c r="CG172"/>
      <c r="CH172"/>
      <c r="CI172"/>
      <c r="CJ172"/>
      <c r="CK172"/>
      <c r="CL172"/>
      <c r="CM172"/>
      <c r="CN172"/>
      <c r="CO172"/>
      <c r="CP172"/>
      <c r="CQ172"/>
      <c r="CR172"/>
      <c r="CS172"/>
      <c r="CT172"/>
      <c r="CU172"/>
      <c r="CV172"/>
      <c r="CW172"/>
      <c r="CX172"/>
      <c r="CY172"/>
      <c r="CZ172"/>
      <c r="DA172"/>
      <c r="DB172"/>
      <c r="DC172"/>
      <c r="DD172"/>
      <c r="DE172"/>
      <c r="DF172"/>
      <c r="DG172"/>
      <c r="DH172"/>
      <c r="DI172"/>
      <c r="DJ172"/>
      <c r="DK172"/>
      <c r="DL172"/>
      <c r="DM172"/>
      <c r="DN172"/>
      <c r="DO172"/>
      <c r="DP172"/>
      <c r="DQ172"/>
    </row>
    <row r="173" spans="1:121" s="12" customFormat="1" ht="20.100000000000001" customHeight="1" x14ac:dyDescent="0.25">
      <c r="A173" s="421"/>
      <c r="B173" s="418"/>
      <c r="C173" s="22"/>
      <c r="D173" s="419"/>
      <c r="E173" s="56"/>
      <c r="F173" s="420"/>
      <c r="G173" s="415"/>
      <c r="H173" s="415"/>
      <c r="I173" s="415"/>
      <c r="J173" s="415"/>
      <c r="K173" s="415"/>
      <c r="L173" s="415"/>
      <c r="M173" s="415"/>
      <c r="N173" s="415"/>
      <c r="O173" s="415"/>
      <c r="P173" s="415"/>
      <c r="Q173" s="415"/>
      <c r="R173" s="415"/>
      <c r="S173" s="415"/>
      <c r="T173" s="415"/>
      <c r="U173" s="415"/>
      <c r="V173" s="415"/>
      <c r="W173" s="415"/>
      <c r="X173" s="415"/>
      <c r="Y173"/>
      <c r="Z173" s="415"/>
      <c r="AA173"/>
      <c r="AB173"/>
      <c r="AC173"/>
      <c r="AD173"/>
      <c r="AE173"/>
      <c r="AF173"/>
      <c r="AG173"/>
      <c r="AH173"/>
      <c r="AI173"/>
      <c r="AJ173"/>
      <c r="AK173"/>
      <c r="AL173"/>
      <c r="AM173"/>
      <c r="AN173"/>
      <c r="AO173"/>
      <c r="AP173"/>
      <c r="AQ173"/>
      <c r="AR173"/>
      <c r="AS173"/>
      <c r="AT173"/>
      <c r="AU173"/>
      <c r="AV173"/>
      <c r="AW173"/>
      <c r="AX173"/>
      <c r="AY173"/>
      <c r="AZ173"/>
      <c r="BA173"/>
      <c r="BB173"/>
      <c r="BC173"/>
      <c r="BD173"/>
      <c r="BE173"/>
      <c r="BF173"/>
      <c r="BG173"/>
      <c r="BH173"/>
      <c r="BI173"/>
      <c r="BJ173"/>
      <c r="BK173"/>
      <c r="BL173"/>
      <c r="BM173"/>
      <c r="BN173"/>
      <c r="BO173"/>
      <c r="BP173"/>
      <c r="BQ173"/>
      <c r="BR173"/>
      <c r="BS173"/>
      <c r="BT173"/>
      <c r="BU173"/>
      <c r="BV173"/>
      <c r="BW173"/>
      <c r="BX173"/>
      <c r="BY173"/>
      <c r="BZ173"/>
      <c r="CA173"/>
      <c r="CB173"/>
      <c r="CC173"/>
      <c r="CD173"/>
      <c r="CE173"/>
      <c r="CF173"/>
      <c r="CG173"/>
      <c r="CH173"/>
      <c r="CI173"/>
      <c r="CJ173"/>
      <c r="CK173"/>
      <c r="CL173"/>
      <c r="CM173"/>
      <c r="CN173"/>
      <c r="CO173"/>
      <c r="CP173"/>
      <c r="CQ173"/>
      <c r="CR173"/>
      <c r="CS173"/>
      <c r="CT173"/>
      <c r="CU173"/>
      <c r="CV173"/>
      <c r="CW173"/>
      <c r="CX173"/>
      <c r="CY173"/>
      <c r="CZ173"/>
      <c r="DA173"/>
      <c r="DB173"/>
      <c r="DC173"/>
      <c r="DD173"/>
      <c r="DE173"/>
      <c r="DF173"/>
      <c r="DG173"/>
      <c r="DH173"/>
      <c r="DI173"/>
      <c r="DJ173"/>
      <c r="DK173"/>
      <c r="DL173"/>
      <c r="DM173"/>
      <c r="DN173"/>
      <c r="DO173"/>
      <c r="DP173"/>
      <c r="DQ173"/>
    </row>
    <row r="174" spans="1:121" s="12" customFormat="1" ht="20.100000000000001" customHeight="1" x14ac:dyDescent="0.25">
      <c r="A174" s="421"/>
      <c r="B174" s="418"/>
      <c r="C174" s="22"/>
      <c r="D174" s="418"/>
      <c r="E174" s="55"/>
      <c r="F174" s="420"/>
      <c r="G174" s="415"/>
      <c r="H174" s="415"/>
      <c r="I174" s="415"/>
      <c r="J174" s="415"/>
      <c r="K174" s="415"/>
      <c r="L174" s="415"/>
      <c r="M174" s="415"/>
      <c r="N174" s="415"/>
      <c r="O174" s="415"/>
      <c r="P174" s="415"/>
      <c r="Q174" s="415"/>
      <c r="R174" s="415"/>
      <c r="S174" s="415"/>
      <c r="T174" s="415"/>
      <c r="U174" s="415"/>
      <c r="V174" s="415"/>
      <c r="W174" s="415"/>
      <c r="X174" s="415"/>
      <c r="Y174"/>
      <c r="Z174" s="415"/>
      <c r="AA174"/>
      <c r="AB174"/>
      <c r="AC174"/>
      <c r="AD174"/>
      <c r="AE174"/>
      <c r="AF174"/>
      <c r="AG174"/>
      <c r="AH174"/>
      <c r="AI174"/>
      <c r="AJ174"/>
      <c r="AK174"/>
      <c r="AL174"/>
      <c r="AM174"/>
      <c r="AN174"/>
      <c r="AO174"/>
      <c r="AP174"/>
      <c r="AQ174"/>
      <c r="AR174"/>
      <c r="AS174"/>
      <c r="AT174"/>
      <c r="AU174"/>
      <c r="AV174"/>
      <c r="AW174"/>
      <c r="AX174"/>
      <c r="AY174"/>
      <c r="AZ174"/>
      <c r="BA174"/>
      <c r="BB174"/>
      <c r="BC174"/>
      <c r="BD174"/>
      <c r="BE174"/>
      <c r="BF174"/>
      <c r="BG174"/>
      <c r="BH174"/>
      <c r="BI174"/>
      <c r="BJ174"/>
      <c r="BK174"/>
      <c r="BL174"/>
      <c r="BM174"/>
      <c r="BN174"/>
      <c r="BO174"/>
      <c r="BP174"/>
      <c r="BQ174"/>
      <c r="BR174"/>
      <c r="BS174"/>
      <c r="BT174"/>
      <c r="BU174"/>
      <c r="BV174"/>
      <c r="BW174"/>
      <c r="BX174"/>
      <c r="BY174"/>
      <c r="BZ174"/>
      <c r="CA174"/>
      <c r="CB174"/>
      <c r="CC174"/>
      <c r="CD174"/>
      <c r="CE174"/>
      <c r="CF174"/>
      <c r="CG174"/>
      <c r="CH174"/>
      <c r="CI174"/>
      <c r="CJ174"/>
      <c r="CK174"/>
      <c r="CL174"/>
      <c r="CM174"/>
      <c r="CN174"/>
      <c r="CO174"/>
      <c r="CP174"/>
      <c r="CQ174"/>
      <c r="CR174"/>
      <c r="CS174"/>
      <c r="CT174"/>
      <c r="CU174"/>
      <c r="CV174"/>
      <c r="CW174"/>
      <c r="CX174"/>
      <c r="CY174"/>
      <c r="CZ174"/>
      <c r="DA174"/>
      <c r="DB174"/>
      <c r="DC174"/>
      <c r="DD174"/>
      <c r="DE174"/>
      <c r="DF174"/>
      <c r="DG174"/>
      <c r="DH174"/>
      <c r="DI174"/>
      <c r="DJ174"/>
      <c r="DK174"/>
      <c r="DL174"/>
      <c r="DM174"/>
      <c r="DN174"/>
      <c r="DO174"/>
      <c r="DP174"/>
      <c r="DQ174"/>
    </row>
    <row r="175" spans="1:121" s="12" customFormat="1" ht="20.100000000000001" customHeight="1" x14ac:dyDescent="0.25">
      <c r="A175" s="421"/>
      <c r="B175" s="418"/>
      <c r="C175" s="22"/>
      <c r="D175" s="419"/>
      <c r="E175" s="56"/>
      <c r="F175" s="420"/>
      <c r="G175" s="415"/>
      <c r="H175" s="415"/>
      <c r="I175" s="415"/>
      <c r="J175" s="415"/>
      <c r="K175" s="415"/>
      <c r="L175" s="415"/>
      <c r="M175" s="415"/>
      <c r="N175" s="415"/>
      <c r="O175" s="415"/>
      <c r="P175" s="415"/>
      <c r="Q175" s="415"/>
      <c r="R175" s="415"/>
      <c r="S175" s="415"/>
      <c r="T175" s="415"/>
      <c r="U175" s="415"/>
      <c r="V175" s="415"/>
      <c r="W175" s="415"/>
      <c r="X175" s="415"/>
      <c r="Y175"/>
      <c r="Z175" s="415"/>
      <c r="AA175"/>
      <c r="AB175"/>
      <c r="AC175"/>
      <c r="AD175"/>
      <c r="AE175"/>
      <c r="AF175"/>
      <c r="AG175"/>
      <c r="AH175"/>
      <c r="AI175"/>
      <c r="AJ175"/>
      <c r="AK175"/>
      <c r="AL175"/>
      <c r="AM175"/>
      <c r="AN175"/>
      <c r="AO175"/>
      <c r="AP175"/>
      <c r="AQ175"/>
      <c r="AR175"/>
      <c r="AS175"/>
      <c r="AT175"/>
      <c r="AU175"/>
      <c r="AV175"/>
      <c r="AW175"/>
      <c r="AX175"/>
      <c r="AY175"/>
      <c r="AZ175"/>
      <c r="BA175"/>
      <c r="BB175"/>
      <c r="BC175"/>
      <c r="BD175"/>
      <c r="BE175"/>
      <c r="BF175"/>
      <c r="BG175"/>
      <c r="BH175"/>
      <c r="BI175"/>
      <c r="BJ175"/>
      <c r="BK175"/>
      <c r="BL175"/>
      <c r="BM175"/>
      <c r="BN175"/>
      <c r="BO175"/>
      <c r="BP175"/>
      <c r="BQ175"/>
      <c r="BR175"/>
      <c r="BS175"/>
      <c r="BT175"/>
      <c r="BU175"/>
      <c r="BV175"/>
      <c r="BW175"/>
      <c r="BX175"/>
      <c r="BY175"/>
      <c r="BZ175"/>
      <c r="CA175"/>
      <c r="CB175"/>
      <c r="CC175"/>
      <c r="CD175"/>
      <c r="CE175"/>
      <c r="CF175"/>
      <c r="CG175"/>
      <c r="CH175"/>
      <c r="CI175"/>
      <c r="CJ175"/>
      <c r="CK175"/>
      <c r="CL175"/>
      <c r="CM175"/>
      <c r="CN175"/>
      <c r="CO175"/>
      <c r="CP175"/>
      <c r="CQ175"/>
      <c r="CR175"/>
      <c r="CS175"/>
      <c r="CT175"/>
      <c r="CU175"/>
      <c r="CV175"/>
      <c r="CW175"/>
      <c r="CX175"/>
      <c r="CY175"/>
      <c r="CZ175"/>
      <c r="DA175"/>
      <c r="DB175"/>
      <c r="DC175"/>
      <c r="DD175"/>
      <c r="DE175"/>
      <c r="DF175"/>
      <c r="DG175"/>
      <c r="DH175"/>
      <c r="DI175"/>
      <c r="DJ175"/>
      <c r="DK175"/>
      <c r="DL175"/>
      <c r="DM175"/>
      <c r="DN175"/>
      <c r="DO175"/>
      <c r="DP175"/>
      <c r="DQ175"/>
    </row>
    <row r="176" spans="1:121" s="12" customFormat="1" ht="20.100000000000001" customHeight="1" x14ac:dyDescent="0.25">
      <c r="A176" s="421"/>
      <c r="B176" s="418"/>
      <c r="C176" s="22"/>
      <c r="D176" s="418"/>
      <c r="E176" s="55"/>
      <c r="F176" s="420"/>
      <c r="G176" s="415"/>
      <c r="H176" s="415"/>
      <c r="I176" s="415"/>
      <c r="J176" s="415"/>
      <c r="K176" s="415"/>
      <c r="L176" s="415"/>
      <c r="M176" s="415"/>
      <c r="N176" s="415"/>
      <c r="O176" s="415"/>
      <c r="P176" s="415"/>
      <c r="Q176" s="415"/>
      <c r="R176" s="415"/>
      <c r="S176" s="415"/>
      <c r="T176" s="415"/>
      <c r="U176" s="415"/>
      <c r="V176" s="415"/>
      <c r="W176" s="415"/>
      <c r="X176" s="415"/>
      <c r="Y176"/>
      <c r="Z176" s="415"/>
      <c r="AA176"/>
      <c r="AB176"/>
      <c r="AC176"/>
      <c r="AD176"/>
      <c r="AE176"/>
      <c r="AF176"/>
      <c r="AG176"/>
      <c r="AH176"/>
      <c r="AI176"/>
      <c r="AJ176"/>
      <c r="AK176"/>
      <c r="AL176"/>
      <c r="AM176"/>
      <c r="AN176"/>
      <c r="AO176"/>
      <c r="AP176"/>
      <c r="AQ176"/>
      <c r="AR176"/>
      <c r="AS176"/>
      <c r="AT176"/>
      <c r="AU176"/>
      <c r="AV176"/>
      <c r="AW176"/>
      <c r="AX176"/>
      <c r="AY176"/>
      <c r="AZ176"/>
      <c r="BA176"/>
      <c r="BB176"/>
      <c r="BC176"/>
      <c r="BD176"/>
      <c r="BE176"/>
      <c r="BF176"/>
      <c r="BG176"/>
      <c r="BH176"/>
      <c r="BI176"/>
      <c r="BJ176"/>
      <c r="BK176"/>
      <c r="BL176"/>
      <c r="BM176"/>
      <c r="BN176"/>
      <c r="BO176"/>
      <c r="BP176"/>
      <c r="BQ176"/>
      <c r="BR176"/>
      <c r="BS176"/>
      <c r="BT176"/>
      <c r="BU176"/>
      <c r="BV176"/>
      <c r="BW176"/>
      <c r="BX176"/>
      <c r="BY176"/>
      <c r="BZ176"/>
      <c r="CA176"/>
      <c r="CB176"/>
      <c r="CC176"/>
      <c r="CD176"/>
      <c r="CE176"/>
      <c r="CF176"/>
      <c r="CG176"/>
      <c r="CH176"/>
      <c r="CI176"/>
      <c r="CJ176"/>
      <c r="CK176"/>
      <c r="CL176"/>
      <c r="CM176"/>
      <c r="CN176"/>
      <c r="CO176"/>
      <c r="CP176"/>
      <c r="CQ176"/>
      <c r="CR176"/>
      <c r="CS176"/>
      <c r="CT176"/>
      <c r="CU176"/>
      <c r="CV176"/>
      <c r="CW176"/>
      <c r="CX176"/>
      <c r="CY176"/>
      <c r="CZ176"/>
      <c r="DA176"/>
      <c r="DB176"/>
      <c r="DC176"/>
      <c r="DD176"/>
      <c r="DE176"/>
      <c r="DF176"/>
      <c r="DG176"/>
      <c r="DH176"/>
      <c r="DI176"/>
      <c r="DJ176"/>
      <c r="DK176"/>
      <c r="DL176"/>
      <c r="DM176"/>
      <c r="DN176"/>
      <c r="DO176"/>
      <c r="DP176"/>
      <c r="DQ176"/>
    </row>
    <row r="177" spans="1:121" s="12" customFormat="1" ht="20.100000000000001" customHeight="1" x14ac:dyDescent="0.25">
      <c r="A177" s="421"/>
      <c r="B177" s="418"/>
      <c r="C177" s="22"/>
      <c r="D177" s="419"/>
      <c r="E177" s="56"/>
      <c r="F177" s="420"/>
      <c r="G177" s="415"/>
      <c r="H177" s="415"/>
      <c r="I177" s="415"/>
      <c r="J177" s="415"/>
      <c r="K177" s="415"/>
      <c r="L177" s="415"/>
      <c r="M177" s="415"/>
      <c r="N177" s="415"/>
      <c r="O177" s="415"/>
      <c r="P177" s="415"/>
      <c r="Q177" s="415"/>
      <c r="R177" s="415"/>
      <c r="S177" s="415"/>
      <c r="T177" s="415"/>
      <c r="U177" s="415"/>
      <c r="V177" s="415"/>
      <c r="W177" s="415"/>
      <c r="X177" s="415"/>
      <c r="Y177"/>
      <c r="Z177" s="415"/>
      <c r="AA177"/>
      <c r="AB177"/>
      <c r="AC177"/>
      <c r="AD177"/>
      <c r="AE177"/>
      <c r="AF177"/>
      <c r="AG177"/>
      <c r="AH177"/>
      <c r="AI177"/>
      <c r="AJ177"/>
      <c r="AK177"/>
      <c r="AL177"/>
      <c r="AM177"/>
      <c r="AN177"/>
      <c r="AO177"/>
      <c r="AP177"/>
      <c r="AQ177"/>
      <c r="AR177"/>
      <c r="AS177"/>
      <c r="AT177"/>
      <c r="AU177"/>
      <c r="AV177"/>
      <c r="AW177"/>
      <c r="AX177"/>
      <c r="AY177"/>
      <c r="AZ177"/>
      <c r="BA177"/>
      <c r="BB177"/>
      <c r="BC177"/>
      <c r="BD177"/>
      <c r="BE177"/>
      <c r="BF177"/>
      <c r="BG177"/>
      <c r="BH177"/>
      <c r="BI177"/>
      <c r="BJ177"/>
      <c r="BK177"/>
      <c r="BL177"/>
      <c r="BM177"/>
      <c r="BN177"/>
      <c r="BO177"/>
      <c r="BP177"/>
      <c r="BQ177"/>
      <c r="BR177"/>
      <c r="BS177"/>
      <c r="BT177"/>
      <c r="BU177"/>
      <c r="BV177"/>
      <c r="BW177"/>
      <c r="BX177"/>
      <c r="BY177"/>
      <c r="BZ177"/>
      <c r="CA177"/>
      <c r="CB177"/>
      <c r="CC177"/>
      <c r="CD177"/>
      <c r="CE177"/>
      <c r="CF177"/>
      <c r="CG177"/>
      <c r="CH177"/>
      <c r="CI177"/>
      <c r="CJ177"/>
      <c r="CK177"/>
      <c r="CL177"/>
      <c r="CM177"/>
      <c r="CN177"/>
      <c r="CO177"/>
      <c r="CP177"/>
      <c r="CQ177"/>
      <c r="CR177"/>
      <c r="CS177"/>
      <c r="CT177"/>
      <c r="CU177"/>
      <c r="CV177"/>
      <c r="CW177"/>
      <c r="CX177"/>
      <c r="CY177"/>
      <c r="CZ177"/>
      <c r="DA177"/>
      <c r="DB177"/>
      <c r="DC177"/>
      <c r="DD177"/>
      <c r="DE177"/>
      <c r="DF177"/>
      <c r="DG177"/>
      <c r="DH177"/>
      <c r="DI177"/>
      <c r="DJ177"/>
      <c r="DK177"/>
      <c r="DL177"/>
      <c r="DM177"/>
      <c r="DN177"/>
      <c r="DO177"/>
      <c r="DP177"/>
      <c r="DQ177"/>
    </row>
    <row r="178" spans="1:121" s="12" customFormat="1" ht="20.100000000000001" customHeight="1" x14ac:dyDescent="0.25">
      <c r="A178" s="421"/>
      <c r="B178" s="418"/>
      <c r="C178" s="22"/>
      <c r="D178" s="418"/>
      <c r="E178" s="55"/>
      <c r="F178" s="420"/>
      <c r="G178" s="415"/>
      <c r="H178" s="415"/>
      <c r="I178" s="415"/>
      <c r="J178" s="415"/>
      <c r="K178" s="415"/>
      <c r="L178" s="415"/>
      <c r="M178" s="415"/>
      <c r="N178" s="415"/>
      <c r="O178" s="415"/>
      <c r="P178" s="415"/>
      <c r="Q178" s="415"/>
      <c r="R178" s="415"/>
      <c r="S178" s="415"/>
      <c r="T178" s="415"/>
      <c r="U178" s="415"/>
      <c r="V178" s="415"/>
      <c r="W178" s="415"/>
      <c r="X178" s="415"/>
      <c r="Y178"/>
      <c r="Z178" s="415"/>
      <c r="AA178"/>
      <c r="AB178"/>
      <c r="AC178"/>
      <c r="AD178"/>
      <c r="AE178"/>
      <c r="AF178"/>
      <c r="AG178"/>
      <c r="AH178"/>
      <c r="AI178"/>
      <c r="AJ178"/>
      <c r="AK178"/>
      <c r="AL178"/>
      <c r="AM178"/>
      <c r="AN178"/>
      <c r="AO178"/>
      <c r="AP178"/>
      <c r="AQ178"/>
      <c r="AR178"/>
      <c r="AS178"/>
      <c r="AT178"/>
      <c r="AU178"/>
      <c r="AV178"/>
      <c r="AW178"/>
      <c r="AX178"/>
      <c r="AY178"/>
      <c r="AZ178"/>
      <c r="BA178"/>
      <c r="BB178"/>
      <c r="BC178"/>
      <c r="BD178"/>
      <c r="BE178"/>
      <c r="BF178"/>
      <c r="BG178"/>
      <c r="BH178"/>
      <c r="BI178"/>
      <c r="BJ178"/>
      <c r="BK178"/>
      <c r="BL178"/>
      <c r="BM178"/>
      <c r="BN178"/>
      <c r="BO178"/>
      <c r="BP178"/>
      <c r="BQ178"/>
      <c r="BR178"/>
      <c r="BS178"/>
      <c r="BT178"/>
      <c r="BU178"/>
      <c r="BV178"/>
      <c r="BW178"/>
      <c r="BX178"/>
      <c r="BY178"/>
      <c r="BZ178"/>
      <c r="CA178"/>
      <c r="CB178"/>
      <c r="CC178"/>
      <c r="CD178"/>
      <c r="CE178"/>
      <c r="CF178"/>
      <c r="CG178"/>
      <c r="CH178"/>
      <c r="CI178"/>
      <c r="CJ178"/>
      <c r="CK178"/>
      <c r="CL178"/>
      <c r="CM178"/>
      <c r="CN178"/>
      <c r="CO178"/>
      <c r="CP178"/>
      <c r="CQ178"/>
      <c r="CR178"/>
      <c r="CS178"/>
      <c r="CT178"/>
      <c r="CU178"/>
      <c r="CV178"/>
      <c r="CW178"/>
      <c r="CX178"/>
      <c r="CY178"/>
      <c r="CZ178"/>
      <c r="DA178"/>
      <c r="DB178"/>
      <c r="DC178"/>
      <c r="DD178"/>
      <c r="DE178"/>
      <c r="DF178"/>
      <c r="DG178"/>
      <c r="DH178"/>
      <c r="DI178"/>
      <c r="DJ178"/>
      <c r="DK178"/>
      <c r="DL178"/>
      <c r="DM178"/>
      <c r="DN178"/>
      <c r="DO178"/>
      <c r="DP178"/>
      <c r="DQ178"/>
    </row>
    <row r="179" spans="1:121" s="12" customFormat="1" ht="20.100000000000001" customHeight="1" x14ac:dyDescent="0.25">
      <c r="A179" s="421"/>
      <c r="B179" s="418"/>
      <c r="C179" s="22"/>
      <c r="D179" s="419"/>
      <c r="E179" s="56"/>
      <c r="F179" s="420"/>
      <c r="G179" s="415"/>
      <c r="H179" s="415"/>
      <c r="I179" s="415"/>
      <c r="J179" s="415"/>
      <c r="K179" s="415"/>
      <c r="L179" s="415"/>
      <c r="M179" s="415"/>
      <c r="N179" s="415"/>
      <c r="O179" s="415"/>
      <c r="P179" s="415"/>
      <c r="Q179" s="415"/>
      <c r="R179" s="415"/>
      <c r="S179" s="415"/>
      <c r="T179" s="415"/>
      <c r="U179" s="415"/>
      <c r="V179" s="415"/>
      <c r="W179" s="415"/>
      <c r="X179" s="415"/>
      <c r="Y179"/>
      <c r="Z179" s="415"/>
      <c r="AA179"/>
      <c r="AB179"/>
      <c r="AC179"/>
      <c r="AD179"/>
      <c r="AE179"/>
      <c r="AF179"/>
      <c r="AG179"/>
      <c r="AH179"/>
      <c r="AI179"/>
      <c r="AJ179"/>
      <c r="AK179"/>
      <c r="AL179"/>
      <c r="AM179"/>
      <c r="AN179"/>
      <c r="AO179"/>
      <c r="AP179"/>
      <c r="AQ179"/>
      <c r="AR179"/>
      <c r="AS179"/>
      <c r="AT179"/>
      <c r="AU179"/>
      <c r="AV179"/>
      <c r="AW179"/>
      <c r="AX179"/>
      <c r="AY179"/>
      <c r="AZ179"/>
      <c r="BA179"/>
      <c r="BB179"/>
      <c r="BC179"/>
      <c r="BD179"/>
      <c r="BE179"/>
      <c r="BF179"/>
      <c r="BG179"/>
      <c r="BH179"/>
      <c r="BI179"/>
      <c r="BJ179"/>
      <c r="BK179"/>
      <c r="BL179"/>
      <c r="BM179"/>
      <c r="BN179"/>
      <c r="BO179"/>
      <c r="BP179"/>
      <c r="BQ179"/>
      <c r="BR179"/>
      <c r="BS179"/>
      <c r="BT179"/>
      <c r="BU179"/>
      <c r="BV179"/>
      <c r="BW179"/>
      <c r="BX179"/>
      <c r="BY179"/>
      <c r="BZ179"/>
      <c r="CA179"/>
      <c r="CB179"/>
      <c r="CC179"/>
      <c r="CD179"/>
      <c r="CE179"/>
      <c r="CF179"/>
      <c r="CG179"/>
      <c r="CH179"/>
      <c r="CI179"/>
      <c r="CJ179"/>
      <c r="CK179"/>
      <c r="CL179"/>
      <c r="CM179"/>
      <c r="CN179"/>
      <c r="CO179"/>
      <c r="CP179"/>
      <c r="CQ179"/>
      <c r="CR179"/>
      <c r="CS179"/>
      <c r="CT179"/>
      <c r="CU179"/>
      <c r="CV179"/>
      <c r="CW179"/>
      <c r="CX179"/>
      <c r="CY179"/>
      <c r="CZ179"/>
      <c r="DA179"/>
      <c r="DB179"/>
      <c r="DC179"/>
      <c r="DD179"/>
      <c r="DE179"/>
      <c r="DF179"/>
      <c r="DG179"/>
      <c r="DH179"/>
      <c r="DI179"/>
      <c r="DJ179"/>
      <c r="DK179"/>
      <c r="DL179"/>
      <c r="DM179"/>
      <c r="DN179"/>
      <c r="DO179"/>
      <c r="DP179"/>
      <c r="DQ179"/>
    </row>
    <row r="180" spans="1:121" s="12" customFormat="1" ht="20.100000000000001" customHeight="1" x14ac:dyDescent="0.25">
      <c r="A180" s="421"/>
      <c r="B180" s="418"/>
      <c r="C180" s="22"/>
      <c r="D180" s="418"/>
      <c r="E180" s="55"/>
      <c r="F180" s="420"/>
      <c r="G180" s="415"/>
      <c r="H180" s="415"/>
      <c r="I180" s="415"/>
      <c r="J180" s="415"/>
      <c r="K180" s="415"/>
      <c r="L180" s="415"/>
      <c r="M180" s="415"/>
      <c r="N180" s="415"/>
      <c r="O180" s="415"/>
      <c r="P180" s="415"/>
      <c r="Q180" s="415"/>
      <c r="R180" s="415"/>
      <c r="S180" s="415"/>
      <c r="T180" s="415"/>
      <c r="U180" s="415"/>
      <c r="V180" s="415"/>
      <c r="W180" s="415"/>
      <c r="X180" s="415"/>
      <c r="Y180"/>
      <c r="Z180" s="415"/>
      <c r="AA180"/>
      <c r="AB180"/>
      <c r="AC180"/>
      <c r="AD180"/>
      <c r="AE180"/>
      <c r="AF180"/>
      <c r="AG180"/>
      <c r="AH180"/>
      <c r="AI180"/>
      <c r="AJ180"/>
      <c r="AK180"/>
      <c r="AL180"/>
      <c r="AM180"/>
      <c r="AN180"/>
      <c r="AO180"/>
      <c r="AP180"/>
      <c r="AQ180"/>
      <c r="AR180"/>
      <c r="AS180"/>
      <c r="AT180"/>
      <c r="AU180"/>
      <c r="AV180"/>
      <c r="AW180"/>
      <c r="AX180"/>
      <c r="AY180"/>
      <c r="AZ180"/>
      <c r="BA180"/>
      <c r="BB180"/>
      <c r="BC180"/>
      <c r="BD180"/>
      <c r="BE180"/>
      <c r="BF180"/>
      <c r="BG180"/>
      <c r="BH180"/>
      <c r="BI180"/>
      <c r="BJ180"/>
      <c r="BK180"/>
      <c r="BL180"/>
      <c r="BM180"/>
      <c r="BN180"/>
      <c r="BO180"/>
      <c r="BP180"/>
      <c r="BQ180"/>
      <c r="BR180"/>
      <c r="BS180"/>
      <c r="BT180"/>
      <c r="BU180"/>
      <c r="BV180"/>
      <c r="BW180"/>
      <c r="BX180"/>
      <c r="BY180"/>
      <c r="BZ180"/>
      <c r="CA180"/>
      <c r="CB180"/>
      <c r="CC180"/>
      <c r="CD180"/>
      <c r="CE180"/>
      <c r="CF180"/>
      <c r="CG180"/>
      <c r="CH180"/>
      <c r="CI180"/>
      <c r="CJ180"/>
      <c r="CK180"/>
      <c r="CL180"/>
      <c r="CM180"/>
      <c r="CN180"/>
      <c r="CO180"/>
      <c r="CP180"/>
      <c r="CQ180"/>
      <c r="CR180"/>
      <c r="CS180"/>
      <c r="CT180"/>
      <c r="CU180"/>
      <c r="CV180"/>
      <c r="CW180"/>
      <c r="CX180"/>
      <c r="CY180"/>
      <c r="CZ180"/>
      <c r="DA180"/>
      <c r="DB180"/>
      <c r="DC180"/>
      <c r="DD180"/>
      <c r="DE180"/>
      <c r="DF180"/>
      <c r="DG180"/>
      <c r="DH180"/>
      <c r="DI180"/>
      <c r="DJ180"/>
      <c r="DK180"/>
      <c r="DL180"/>
      <c r="DM180"/>
      <c r="DN180"/>
      <c r="DO180"/>
      <c r="DP180"/>
      <c r="DQ180"/>
    </row>
    <row r="181" spans="1:121" s="12" customFormat="1" ht="20.100000000000001" customHeight="1" x14ac:dyDescent="0.25">
      <c r="A181" s="421"/>
      <c r="B181" s="418"/>
      <c r="C181" s="22"/>
      <c r="D181" s="419"/>
      <c r="E181" s="56"/>
      <c r="F181" s="420"/>
      <c r="G181" s="415"/>
      <c r="H181" s="415"/>
      <c r="I181" s="415"/>
      <c r="J181" s="415"/>
      <c r="K181" s="415"/>
      <c r="L181" s="415"/>
      <c r="M181" s="415"/>
      <c r="N181" s="415"/>
      <c r="O181" s="415"/>
      <c r="P181" s="415"/>
      <c r="Q181" s="415"/>
      <c r="R181" s="415"/>
      <c r="S181" s="415"/>
      <c r="T181" s="415"/>
      <c r="U181" s="415"/>
      <c r="V181" s="415"/>
      <c r="W181" s="415"/>
      <c r="X181" s="415"/>
      <c r="Y181"/>
      <c r="Z181" s="415"/>
      <c r="AA181"/>
      <c r="AB181"/>
      <c r="AC181"/>
      <c r="AD181"/>
      <c r="AE181"/>
      <c r="AF181"/>
      <c r="AG181"/>
      <c r="AH181"/>
      <c r="AI181"/>
      <c r="AJ181"/>
      <c r="AK181"/>
      <c r="AL181"/>
      <c r="AM181"/>
      <c r="AN181"/>
      <c r="AO181"/>
      <c r="AP181"/>
      <c r="AQ181"/>
      <c r="AR181"/>
      <c r="AS181"/>
      <c r="AT181"/>
      <c r="AU181"/>
      <c r="AV181"/>
      <c r="AW181"/>
      <c r="AX181"/>
      <c r="AY181"/>
      <c r="AZ181"/>
      <c r="BA181"/>
      <c r="BB181"/>
      <c r="BC181"/>
      <c r="BD181"/>
      <c r="BE181"/>
      <c r="BF181"/>
      <c r="BG181"/>
      <c r="BH181"/>
      <c r="BI181"/>
      <c r="BJ181"/>
      <c r="BK181"/>
      <c r="BL181"/>
      <c r="BM181"/>
      <c r="BN181"/>
      <c r="BO181"/>
      <c r="BP181"/>
      <c r="BQ181"/>
      <c r="BR181"/>
      <c r="BS181"/>
      <c r="BT181"/>
      <c r="BU181"/>
      <c r="BV181"/>
      <c r="BW181"/>
      <c r="BX181"/>
      <c r="BY181"/>
      <c r="BZ181"/>
      <c r="CA181"/>
      <c r="CB181"/>
      <c r="CC181"/>
      <c r="CD181"/>
      <c r="CE181"/>
      <c r="CF181"/>
      <c r="CG181"/>
      <c r="CH181"/>
      <c r="CI181"/>
      <c r="CJ181"/>
      <c r="CK181"/>
      <c r="CL181"/>
      <c r="CM181"/>
      <c r="CN181"/>
      <c r="CO181"/>
      <c r="CP181"/>
      <c r="CQ181"/>
      <c r="CR181"/>
      <c r="CS181"/>
      <c r="CT181"/>
      <c r="CU181"/>
      <c r="CV181"/>
      <c r="CW181"/>
      <c r="CX181"/>
      <c r="CY181"/>
      <c r="CZ181"/>
      <c r="DA181"/>
      <c r="DB181"/>
      <c r="DC181"/>
      <c r="DD181"/>
      <c r="DE181"/>
      <c r="DF181"/>
      <c r="DG181"/>
      <c r="DH181"/>
      <c r="DI181"/>
      <c r="DJ181"/>
      <c r="DK181"/>
      <c r="DL181"/>
      <c r="DM181"/>
      <c r="DN181"/>
      <c r="DO181"/>
      <c r="DP181"/>
      <c r="DQ181"/>
    </row>
    <row r="182" spans="1:121" s="12" customFormat="1" ht="20.100000000000001" customHeight="1" x14ac:dyDescent="0.25">
      <c r="A182" s="421"/>
      <c r="B182" s="418"/>
      <c r="C182" s="22"/>
      <c r="D182" s="418"/>
      <c r="E182" s="55"/>
      <c r="F182" s="420"/>
      <c r="G182" s="415"/>
      <c r="H182" s="415"/>
      <c r="I182" s="415"/>
      <c r="J182" s="415"/>
      <c r="K182" s="415"/>
      <c r="L182" s="415"/>
      <c r="M182" s="415"/>
      <c r="N182" s="415"/>
      <c r="O182" s="415"/>
      <c r="P182" s="415"/>
      <c r="Q182" s="415"/>
      <c r="R182" s="415"/>
      <c r="S182" s="415"/>
      <c r="T182" s="415"/>
      <c r="U182" s="415"/>
      <c r="V182" s="415"/>
      <c r="W182" s="415"/>
      <c r="X182" s="415"/>
      <c r="Y182"/>
      <c r="Z182" s="415"/>
      <c r="AA182"/>
      <c r="AB182"/>
      <c r="AC182"/>
      <c r="AD182"/>
      <c r="AE182"/>
      <c r="AF182"/>
      <c r="AG182"/>
      <c r="AH182"/>
      <c r="AI182"/>
      <c r="AJ182"/>
      <c r="AK182"/>
      <c r="AL182"/>
      <c r="AM182"/>
      <c r="AN182"/>
      <c r="AO182"/>
      <c r="AP182"/>
      <c r="AQ182"/>
      <c r="AR182"/>
      <c r="AS182"/>
      <c r="AT182"/>
      <c r="AU182"/>
      <c r="AV182"/>
      <c r="AW182"/>
      <c r="AX182"/>
      <c r="AY182"/>
      <c r="AZ182"/>
      <c r="BA182"/>
      <c r="BB182"/>
      <c r="BC182"/>
      <c r="BD182"/>
      <c r="BE182"/>
      <c r="BF182"/>
      <c r="BG182"/>
      <c r="BH182"/>
      <c r="BI182"/>
      <c r="BJ182"/>
      <c r="BK182"/>
      <c r="BL182"/>
      <c r="BM182"/>
      <c r="BN182"/>
      <c r="BO182"/>
      <c r="BP182"/>
      <c r="BQ182"/>
      <c r="BR182"/>
      <c r="BS182"/>
      <c r="BT182"/>
      <c r="BU182"/>
      <c r="BV182"/>
      <c r="BW182"/>
      <c r="BX182"/>
      <c r="BY182"/>
      <c r="BZ182"/>
      <c r="CA182"/>
      <c r="CB182"/>
      <c r="CC182"/>
      <c r="CD182"/>
      <c r="CE182"/>
      <c r="CF182"/>
      <c r="CG182"/>
      <c r="CH182"/>
      <c r="CI182"/>
      <c r="CJ182"/>
      <c r="CK182"/>
      <c r="CL182"/>
      <c r="CM182"/>
      <c r="CN182"/>
      <c r="CO182"/>
      <c r="CP182"/>
      <c r="CQ182"/>
      <c r="CR182"/>
      <c r="CS182"/>
      <c r="CT182"/>
      <c r="CU182"/>
      <c r="CV182"/>
      <c r="CW182"/>
      <c r="CX182"/>
      <c r="CY182"/>
      <c r="CZ182"/>
      <c r="DA182"/>
      <c r="DB182"/>
      <c r="DC182"/>
      <c r="DD182"/>
      <c r="DE182"/>
      <c r="DF182"/>
      <c r="DG182"/>
      <c r="DH182"/>
      <c r="DI182"/>
      <c r="DJ182"/>
      <c r="DK182"/>
      <c r="DL182"/>
      <c r="DM182"/>
      <c r="DN182"/>
      <c r="DO182"/>
      <c r="DP182"/>
      <c r="DQ182"/>
    </row>
    <row r="183" spans="1:121" s="12" customFormat="1" ht="20.100000000000001" customHeight="1" x14ac:dyDescent="0.25">
      <c r="A183" s="421"/>
      <c r="B183" s="418"/>
      <c r="C183" s="22"/>
      <c r="D183" s="419"/>
      <c r="E183" s="56"/>
      <c r="F183" s="420"/>
      <c r="G183" s="415"/>
      <c r="H183" s="415"/>
      <c r="I183" s="415"/>
      <c r="J183" s="415"/>
      <c r="K183" s="415"/>
      <c r="L183" s="415"/>
      <c r="M183" s="415"/>
      <c r="N183" s="415"/>
      <c r="O183" s="415"/>
      <c r="P183" s="415"/>
      <c r="Q183" s="415"/>
      <c r="R183" s="415"/>
      <c r="S183" s="415"/>
      <c r="T183" s="415"/>
      <c r="U183" s="415"/>
      <c r="V183" s="415"/>
      <c r="W183" s="415"/>
      <c r="X183" s="415"/>
      <c r="Y183"/>
      <c r="Z183" s="415"/>
      <c r="AA183"/>
      <c r="AB183"/>
      <c r="AC183"/>
      <c r="AD183"/>
      <c r="AE183"/>
      <c r="AF183"/>
      <c r="AG183"/>
      <c r="AH183"/>
      <c r="AI183"/>
      <c r="AJ183"/>
      <c r="AK183"/>
      <c r="AL183"/>
      <c r="AM183"/>
      <c r="AN183"/>
      <c r="AO183"/>
      <c r="AP183"/>
      <c r="AQ183"/>
      <c r="AR183"/>
      <c r="AS183"/>
      <c r="AT183"/>
      <c r="AU183"/>
      <c r="AV183"/>
      <c r="AW183"/>
      <c r="AX183"/>
      <c r="AY183"/>
      <c r="AZ183"/>
      <c r="BA183"/>
      <c r="BB183"/>
      <c r="BC183"/>
      <c r="BD183"/>
      <c r="BE183"/>
      <c r="BF183"/>
      <c r="BG183"/>
      <c r="BH183"/>
      <c r="BI183"/>
      <c r="BJ183"/>
      <c r="BK183"/>
      <c r="BL183"/>
      <c r="BM183"/>
      <c r="BN183"/>
      <c r="BO183"/>
      <c r="BP183"/>
      <c r="BQ183"/>
      <c r="BR183"/>
      <c r="BS183"/>
      <c r="BT183"/>
      <c r="BU183"/>
      <c r="BV183"/>
      <c r="BW183"/>
      <c r="BX183"/>
      <c r="BY183"/>
      <c r="BZ183"/>
      <c r="CA183"/>
      <c r="CB183"/>
      <c r="CC183"/>
      <c r="CD183"/>
      <c r="CE183"/>
      <c r="CF183"/>
      <c r="CG183"/>
      <c r="CH183"/>
      <c r="CI183"/>
      <c r="CJ183"/>
      <c r="CK183"/>
      <c r="CL183"/>
      <c r="CM183"/>
      <c r="CN183"/>
      <c r="CO183"/>
      <c r="CP183"/>
      <c r="CQ183"/>
      <c r="CR183"/>
      <c r="CS183"/>
      <c r="CT183"/>
      <c r="CU183"/>
      <c r="CV183"/>
      <c r="CW183"/>
      <c r="CX183"/>
      <c r="CY183"/>
      <c r="CZ183"/>
      <c r="DA183"/>
      <c r="DB183"/>
      <c r="DC183"/>
      <c r="DD183"/>
      <c r="DE183"/>
      <c r="DF183"/>
      <c r="DG183"/>
      <c r="DH183"/>
      <c r="DI183"/>
      <c r="DJ183"/>
      <c r="DK183"/>
      <c r="DL183"/>
      <c r="DM183"/>
      <c r="DN183"/>
      <c r="DO183"/>
      <c r="DP183"/>
      <c r="DQ183"/>
    </row>
    <row r="184" spans="1:121" s="12" customFormat="1" ht="20.100000000000001" customHeight="1" x14ac:dyDescent="0.25">
      <c r="A184" s="421"/>
      <c r="B184" s="418"/>
      <c r="C184" s="22"/>
      <c r="D184" s="418"/>
      <c r="E184" s="55"/>
      <c r="F184" s="420"/>
      <c r="G184" s="415"/>
      <c r="H184" s="415"/>
      <c r="I184" s="415"/>
      <c r="J184" s="415"/>
      <c r="K184" s="415"/>
      <c r="L184" s="415"/>
      <c r="M184" s="415"/>
      <c r="N184" s="415"/>
      <c r="O184" s="415"/>
      <c r="P184" s="415"/>
      <c r="Q184" s="415"/>
      <c r="R184" s="415"/>
      <c r="S184" s="415"/>
      <c r="T184" s="415"/>
      <c r="U184" s="415"/>
      <c r="V184" s="415"/>
      <c r="W184" s="415"/>
      <c r="X184" s="415"/>
      <c r="Y184"/>
      <c r="Z184" s="415"/>
      <c r="AA184"/>
      <c r="AB184"/>
      <c r="AC184"/>
      <c r="AD184"/>
      <c r="AE184"/>
      <c r="AF184"/>
      <c r="AG184"/>
      <c r="AH184"/>
      <c r="AI184"/>
      <c r="AJ184"/>
      <c r="AK184"/>
      <c r="AL184"/>
      <c r="AM184"/>
      <c r="AN184"/>
      <c r="AO184"/>
      <c r="AP184"/>
      <c r="AQ184"/>
      <c r="AR184"/>
      <c r="AS184"/>
      <c r="AT184"/>
      <c r="AU184"/>
      <c r="AV184"/>
      <c r="AW184"/>
      <c r="AX184"/>
      <c r="AY184"/>
      <c r="AZ184"/>
      <c r="BA184"/>
      <c r="BB184"/>
      <c r="BC184"/>
      <c r="BD184"/>
      <c r="BE184"/>
      <c r="BF184"/>
      <c r="BG184"/>
      <c r="BH184"/>
      <c r="BI184"/>
      <c r="BJ184"/>
      <c r="BK184"/>
      <c r="BL184"/>
      <c r="BM184"/>
      <c r="BN184"/>
      <c r="BO184"/>
      <c r="BP184"/>
      <c r="BQ184"/>
      <c r="BR184"/>
      <c r="BS184"/>
      <c r="BT184"/>
      <c r="BU184"/>
      <c r="BV184"/>
      <c r="BW184"/>
      <c r="BX184"/>
      <c r="BY184"/>
      <c r="BZ184"/>
      <c r="CA184"/>
      <c r="CB184"/>
      <c r="CC184"/>
      <c r="CD184"/>
      <c r="CE184"/>
      <c r="CF184"/>
      <c r="CG184"/>
      <c r="CH184"/>
      <c r="CI184"/>
      <c r="CJ184"/>
      <c r="CK184"/>
      <c r="CL184"/>
      <c r="CM184"/>
      <c r="CN184"/>
      <c r="CO184"/>
      <c r="CP184"/>
      <c r="CQ184"/>
      <c r="CR184"/>
      <c r="CS184"/>
      <c r="CT184"/>
      <c r="CU184"/>
      <c r="CV184"/>
      <c r="CW184"/>
      <c r="CX184"/>
      <c r="CY184"/>
      <c r="CZ184"/>
      <c r="DA184"/>
      <c r="DB184"/>
      <c r="DC184"/>
      <c r="DD184"/>
      <c r="DE184"/>
      <c r="DF184"/>
      <c r="DG184"/>
      <c r="DH184"/>
      <c r="DI184"/>
      <c r="DJ184"/>
      <c r="DK184"/>
      <c r="DL184"/>
      <c r="DM184"/>
      <c r="DN184"/>
      <c r="DO184"/>
      <c r="DP184"/>
      <c r="DQ184"/>
    </row>
    <row r="185" spans="1:121" s="12" customFormat="1" ht="20.100000000000001" customHeight="1" x14ac:dyDescent="0.25">
      <c r="A185" s="421"/>
      <c r="B185" s="418"/>
      <c r="C185" s="22"/>
      <c r="D185" s="419"/>
      <c r="E185" s="56"/>
      <c r="F185" s="420"/>
      <c r="G185" s="415"/>
      <c r="H185" s="415"/>
      <c r="I185" s="415"/>
      <c r="J185" s="415"/>
      <c r="K185" s="415"/>
      <c r="L185" s="415"/>
      <c r="M185" s="415"/>
      <c r="N185" s="415"/>
      <c r="O185" s="415"/>
      <c r="P185" s="415"/>
      <c r="Q185" s="415"/>
      <c r="R185" s="415"/>
      <c r="S185" s="415"/>
      <c r="T185" s="415"/>
      <c r="U185" s="415"/>
      <c r="V185" s="415"/>
      <c r="W185" s="415"/>
      <c r="X185" s="415"/>
      <c r="Y185"/>
      <c r="Z185" s="415"/>
      <c r="AA185"/>
      <c r="AB185"/>
      <c r="AC185"/>
      <c r="AD185"/>
      <c r="AE185"/>
      <c r="AF185"/>
      <c r="AG185"/>
      <c r="AH185"/>
      <c r="AI185"/>
      <c r="AJ185"/>
      <c r="AK185"/>
      <c r="AL185"/>
      <c r="AM185"/>
      <c r="AN185"/>
      <c r="AO185"/>
      <c r="AP185"/>
      <c r="AQ185"/>
      <c r="AR185"/>
      <c r="AS185"/>
      <c r="AT185"/>
      <c r="AU185"/>
      <c r="AV185"/>
      <c r="AW185"/>
      <c r="AX185"/>
      <c r="AY185"/>
      <c r="AZ185"/>
      <c r="BA185"/>
      <c r="BB185"/>
      <c r="BC185"/>
      <c r="BD185"/>
      <c r="BE185"/>
      <c r="BF185"/>
      <c r="BG185"/>
      <c r="BH185"/>
      <c r="BI185"/>
      <c r="BJ185"/>
      <c r="BK185"/>
      <c r="BL185"/>
      <c r="BM185"/>
      <c r="BN185"/>
      <c r="BO185"/>
      <c r="BP185"/>
      <c r="BQ185"/>
      <c r="BR185"/>
      <c r="BS185"/>
      <c r="BT185"/>
      <c r="BU185"/>
      <c r="BV185"/>
      <c r="BW185"/>
      <c r="BX185"/>
      <c r="BY185"/>
      <c r="BZ185"/>
      <c r="CA185"/>
      <c r="CB185"/>
      <c r="CC185"/>
      <c r="CD185"/>
      <c r="CE185"/>
      <c r="CF185"/>
      <c r="CG185"/>
      <c r="CH185"/>
      <c r="CI185"/>
      <c r="CJ185"/>
      <c r="CK185"/>
      <c r="CL185"/>
      <c r="CM185"/>
      <c r="CN185"/>
      <c r="CO185"/>
      <c r="CP185"/>
      <c r="CQ185"/>
      <c r="CR185"/>
      <c r="CS185"/>
      <c r="CT185"/>
      <c r="CU185"/>
      <c r="CV185"/>
      <c r="CW185"/>
      <c r="CX185"/>
      <c r="CY185"/>
      <c r="CZ185"/>
      <c r="DA185"/>
      <c r="DB185"/>
      <c r="DC185"/>
      <c r="DD185"/>
      <c r="DE185"/>
      <c r="DF185"/>
      <c r="DG185"/>
      <c r="DH185"/>
      <c r="DI185"/>
      <c r="DJ185"/>
      <c r="DK185"/>
      <c r="DL185"/>
      <c r="DM185"/>
      <c r="DN185"/>
      <c r="DO185"/>
      <c r="DP185"/>
      <c r="DQ185"/>
    </row>
    <row r="186" spans="1:121" s="12" customFormat="1" ht="20.100000000000001" customHeight="1" x14ac:dyDescent="0.25">
      <c r="A186" s="421"/>
      <c r="B186" s="418"/>
      <c r="C186" s="22"/>
      <c r="D186" s="418"/>
      <c r="E186" s="55"/>
      <c r="F186" s="420"/>
      <c r="G186" s="415"/>
      <c r="H186" s="415"/>
      <c r="I186" s="415"/>
      <c r="J186" s="415"/>
      <c r="K186" s="415"/>
      <c r="L186" s="415"/>
      <c r="M186" s="415"/>
      <c r="N186" s="415"/>
      <c r="O186" s="415"/>
      <c r="P186" s="415"/>
      <c r="Q186" s="415"/>
      <c r="R186" s="415"/>
      <c r="S186" s="415"/>
      <c r="T186" s="415"/>
      <c r="U186" s="415"/>
      <c r="V186" s="415"/>
      <c r="W186" s="415"/>
      <c r="X186" s="415"/>
      <c r="Y186"/>
      <c r="Z186" s="415"/>
      <c r="AA186"/>
      <c r="AB186"/>
      <c r="AC186"/>
      <c r="AD186"/>
      <c r="AE186"/>
      <c r="AF186"/>
      <c r="AG186"/>
      <c r="AH186"/>
      <c r="AI186"/>
      <c r="AJ186"/>
      <c r="AK186"/>
      <c r="AL186"/>
      <c r="AM186"/>
      <c r="AN186"/>
      <c r="AO186"/>
      <c r="AP186"/>
      <c r="AQ186"/>
      <c r="AR186"/>
      <c r="AS186"/>
      <c r="AT186"/>
      <c r="AU186"/>
      <c r="AV186"/>
      <c r="AW186"/>
      <c r="AX186"/>
      <c r="AY186"/>
      <c r="AZ186"/>
      <c r="BA186"/>
      <c r="BB186"/>
      <c r="BC186"/>
      <c r="BD186"/>
      <c r="BE186"/>
      <c r="BF186"/>
      <c r="BG186"/>
      <c r="BH186"/>
      <c r="BI186"/>
      <c r="BJ186"/>
      <c r="BK186"/>
      <c r="BL186"/>
      <c r="BM186"/>
      <c r="BN186"/>
      <c r="BO186"/>
      <c r="BP186"/>
      <c r="BQ186"/>
      <c r="BR186"/>
      <c r="BS186"/>
      <c r="BT186"/>
      <c r="BU186"/>
      <c r="BV186"/>
      <c r="BW186"/>
      <c r="BX186"/>
      <c r="BY186"/>
      <c r="BZ186"/>
      <c r="CA186"/>
      <c r="CB186"/>
      <c r="CC186"/>
      <c r="CD186"/>
      <c r="CE186"/>
      <c r="CF186"/>
      <c r="CG186"/>
      <c r="CH186"/>
      <c r="CI186"/>
      <c r="CJ186"/>
      <c r="CK186"/>
      <c r="CL186"/>
      <c r="CM186"/>
      <c r="CN186"/>
      <c r="CO186"/>
      <c r="CP186"/>
      <c r="CQ186"/>
      <c r="CR186"/>
      <c r="CS186"/>
      <c r="CT186"/>
      <c r="CU186"/>
      <c r="CV186"/>
      <c r="CW186"/>
      <c r="CX186"/>
      <c r="CY186"/>
      <c r="CZ186"/>
      <c r="DA186"/>
      <c r="DB186"/>
      <c r="DC186"/>
      <c r="DD186"/>
      <c r="DE186"/>
      <c r="DF186"/>
      <c r="DG186"/>
      <c r="DH186"/>
      <c r="DI186"/>
      <c r="DJ186"/>
      <c r="DK186"/>
      <c r="DL186"/>
      <c r="DM186"/>
      <c r="DN186"/>
      <c r="DO186"/>
      <c r="DP186"/>
      <c r="DQ186"/>
    </row>
    <row r="187" spans="1:121" s="12" customFormat="1" ht="20.100000000000001" customHeight="1" x14ac:dyDescent="0.25">
      <c r="A187" s="421"/>
      <c r="B187" s="418"/>
      <c r="C187" s="22"/>
      <c r="D187" s="419"/>
      <c r="E187" s="56"/>
      <c r="F187" s="420"/>
      <c r="G187" s="415"/>
      <c r="H187" s="415"/>
      <c r="I187" s="415"/>
      <c r="J187" s="415"/>
      <c r="K187" s="415"/>
      <c r="L187" s="415"/>
      <c r="M187" s="415"/>
      <c r="N187" s="415"/>
      <c r="O187" s="415"/>
      <c r="P187" s="415"/>
      <c r="Q187" s="415"/>
      <c r="R187" s="415"/>
      <c r="S187" s="415"/>
      <c r="T187" s="415"/>
      <c r="U187" s="415"/>
      <c r="V187" s="415"/>
      <c r="W187" s="415"/>
      <c r="X187" s="415"/>
      <c r="Y187"/>
      <c r="Z187" s="415"/>
      <c r="AA187"/>
      <c r="AB187"/>
      <c r="AC187"/>
      <c r="AD187"/>
      <c r="AE187"/>
      <c r="AF187"/>
      <c r="AG187"/>
      <c r="AH187"/>
      <c r="AI187"/>
      <c r="AJ187"/>
      <c r="AK187"/>
      <c r="AL187"/>
      <c r="AM187"/>
      <c r="AN187"/>
      <c r="AO187"/>
      <c r="AP187"/>
      <c r="AQ187"/>
      <c r="AR187"/>
      <c r="AS187"/>
      <c r="AT187"/>
      <c r="AU187"/>
      <c r="AV187"/>
      <c r="AW187"/>
      <c r="AX187"/>
      <c r="AY187"/>
      <c r="AZ187"/>
      <c r="BA187"/>
      <c r="BB187"/>
      <c r="BC187"/>
      <c r="BD187"/>
      <c r="BE187"/>
      <c r="BF187"/>
      <c r="BG187"/>
      <c r="BH187"/>
      <c r="BI187"/>
      <c r="BJ187"/>
      <c r="BK187"/>
      <c r="BL187"/>
      <c r="BM187"/>
      <c r="BN187"/>
      <c r="BO187"/>
      <c r="BP187"/>
      <c r="BQ187"/>
      <c r="BR187"/>
      <c r="BS187"/>
      <c r="BT187"/>
      <c r="BU187"/>
      <c r="BV187"/>
      <c r="BW187"/>
      <c r="BX187"/>
      <c r="BY187"/>
      <c r="BZ187"/>
      <c r="CA187"/>
      <c r="CB187"/>
      <c r="CC187"/>
      <c r="CD187"/>
      <c r="CE187"/>
      <c r="CF187"/>
      <c r="CG187"/>
      <c r="CH187"/>
      <c r="CI187"/>
      <c r="CJ187"/>
      <c r="CK187"/>
      <c r="CL187"/>
      <c r="CM187"/>
      <c r="CN187"/>
      <c r="CO187"/>
      <c r="CP187"/>
      <c r="CQ187"/>
      <c r="CR187"/>
      <c r="CS187"/>
      <c r="CT187"/>
      <c r="CU187"/>
      <c r="CV187"/>
      <c r="CW187"/>
      <c r="CX187"/>
      <c r="CY187"/>
      <c r="CZ187"/>
      <c r="DA187"/>
      <c r="DB187"/>
      <c r="DC187"/>
      <c r="DD187"/>
      <c r="DE187"/>
      <c r="DF187"/>
      <c r="DG187"/>
      <c r="DH187"/>
      <c r="DI187"/>
      <c r="DJ187"/>
      <c r="DK187"/>
      <c r="DL187"/>
      <c r="DM187"/>
      <c r="DN187"/>
      <c r="DO187"/>
      <c r="DP187"/>
      <c r="DQ187"/>
    </row>
    <row r="188" spans="1:121" s="12" customFormat="1" ht="20.100000000000001" customHeight="1" x14ac:dyDescent="0.25">
      <c r="A188" s="421"/>
      <c r="B188" s="418"/>
      <c r="C188" s="22"/>
      <c r="D188" s="418"/>
      <c r="E188" s="55"/>
      <c r="F188" s="420"/>
      <c r="G188" s="415"/>
      <c r="H188" s="415"/>
      <c r="I188" s="415"/>
      <c r="J188" s="415"/>
      <c r="K188" s="415"/>
      <c r="L188" s="415"/>
      <c r="M188" s="415"/>
      <c r="N188" s="415"/>
      <c r="O188" s="415"/>
      <c r="P188" s="415"/>
      <c r="Q188" s="415"/>
      <c r="R188" s="415"/>
      <c r="S188" s="415"/>
      <c r="T188" s="415"/>
      <c r="U188" s="415"/>
      <c r="V188" s="415"/>
      <c r="W188" s="415"/>
      <c r="X188" s="415"/>
      <c r="Y188"/>
      <c r="Z188" s="415"/>
      <c r="AA188"/>
      <c r="AB188"/>
      <c r="AC188"/>
      <c r="AD188"/>
      <c r="AE188"/>
      <c r="AF188"/>
      <c r="AG188"/>
      <c r="AH188"/>
      <c r="AI188"/>
      <c r="AJ188"/>
      <c r="AK188"/>
      <c r="AL188"/>
      <c r="AM188"/>
      <c r="AN188"/>
      <c r="AO188"/>
      <c r="AP188"/>
      <c r="AQ188"/>
      <c r="AR188"/>
      <c r="AS188"/>
      <c r="AT188"/>
      <c r="AU188"/>
      <c r="AV188"/>
      <c r="AW188"/>
      <c r="AX188"/>
      <c r="AY188"/>
      <c r="AZ188"/>
      <c r="BA188"/>
      <c r="BB188"/>
      <c r="BC188"/>
      <c r="BD188"/>
      <c r="BE188"/>
      <c r="BF188"/>
      <c r="BG188"/>
      <c r="BH188"/>
      <c r="BI188"/>
      <c r="BJ188"/>
      <c r="BK188"/>
      <c r="BL188"/>
      <c r="BM188"/>
      <c r="BN188"/>
      <c r="BO188"/>
      <c r="BP188"/>
      <c r="BQ188"/>
      <c r="BR188"/>
      <c r="BS188"/>
      <c r="BT188"/>
      <c r="BU188"/>
      <c r="BV188"/>
      <c r="BW188"/>
      <c r="BX188"/>
      <c r="BY188"/>
      <c r="BZ188"/>
      <c r="CA188"/>
      <c r="CB188"/>
      <c r="CC188"/>
      <c r="CD188"/>
      <c r="CE188"/>
      <c r="CF188"/>
      <c r="CG188"/>
      <c r="CH188"/>
      <c r="CI188"/>
      <c r="CJ188"/>
      <c r="CK188"/>
      <c r="CL188"/>
      <c r="CM188"/>
      <c r="CN188"/>
      <c r="CO188"/>
      <c r="CP188"/>
      <c r="CQ188"/>
      <c r="CR188"/>
      <c r="CS188"/>
      <c r="CT188"/>
      <c r="CU188"/>
      <c r="CV188"/>
      <c r="CW188"/>
      <c r="CX188"/>
      <c r="CY188"/>
      <c r="CZ188"/>
      <c r="DA188"/>
      <c r="DB188"/>
      <c r="DC188"/>
      <c r="DD188"/>
      <c r="DE188"/>
      <c r="DF188"/>
      <c r="DG188"/>
      <c r="DH188"/>
      <c r="DI188"/>
      <c r="DJ188"/>
      <c r="DK188"/>
      <c r="DL188"/>
      <c r="DM188"/>
      <c r="DN188"/>
      <c r="DO188"/>
      <c r="DP188"/>
      <c r="DQ188"/>
    </row>
    <row r="189" spans="1:121" s="12" customFormat="1" ht="20.100000000000001" customHeight="1" x14ac:dyDescent="0.25">
      <c r="A189" s="421"/>
      <c r="B189" s="418"/>
      <c r="C189" s="22"/>
      <c r="D189" s="419"/>
      <c r="E189" s="56"/>
      <c r="F189" s="420"/>
      <c r="G189" s="415"/>
      <c r="H189" s="415"/>
      <c r="I189" s="415"/>
      <c r="J189" s="415"/>
      <c r="K189" s="415"/>
      <c r="L189" s="415"/>
      <c r="M189" s="415"/>
      <c r="N189" s="415"/>
      <c r="O189" s="415"/>
      <c r="P189" s="415"/>
      <c r="Q189" s="415"/>
      <c r="R189" s="415"/>
      <c r="S189" s="415"/>
      <c r="T189" s="415"/>
      <c r="U189" s="415"/>
      <c r="V189" s="415"/>
      <c r="W189" s="415"/>
      <c r="X189" s="415"/>
      <c r="Y189"/>
      <c r="Z189" s="415"/>
      <c r="AA189"/>
      <c r="AB189"/>
      <c r="AC189"/>
      <c r="AD189"/>
      <c r="AE189"/>
      <c r="AF189"/>
      <c r="AG189"/>
      <c r="AH189"/>
      <c r="AI189"/>
      <c r="AJ189"/>
      <c r="AK189"/>
      <c r="AL189"/>
      <c r="AM189"/>
      <c r="AN189"/>
      <c r="AO189"/>
      <c r="AP189"/>
      <c r="AQ189"/>
      <c r="AR189"/>
      <c r="AS189"/>
      <c r="AT189"/>
      <c r="AU189"/>
      <c r="AV189"/>
      <c r="AW189"/>
      <c r="AX189"/>
      <c r="AY189"/>
      <c r="AZ189"/>
      <c r="BA189"/>
      <c r="BB189"/>
      <c r="BC189"/>
      <c r="BD189"/>
      <c r="BE189"/>
      <c r="BF189"/>
      <c r="BG189"/>
      <c r="BH189"/>
      <c r="BI189"/>
      <c r="BJ189"/>
      <c r="BK189"/>
      <c r="BL189"/>
      <c r="BM189"/>
      <c r="BN189"/>
      <c r="BO189"/>
      <c r="BP189"/>
      <c r="BQ189"/>
      <c r="BR189"/>
      <c r="BS189"/>
      <c r="BT189"/>
      <c r="BU189"/>
      <c r="BV189"/>
      <c r="BW189"/>
      <c r="BX189"/>
      <c r="BY189"/>
      <c r="BZ189"/>
      <c r="CA189"/>
      <c r="CB189"/>
      <c r="CC189"/>
      <c r="CD189"/>
      <c r="CE189"/>
      <c r="CF189"/>
      <c r="CG189"/>
      <c r="CH189"/>
      <c r="CI189"/>
      <c r="CJ189"/>
      <c r="CK189"/>
      <c r="CL189"/>
      <c r="CM189"/>
      <c r="CN189"/>
      <c r="CO189"/>
      <c r="CP189"/>
      <c r="CQ189"/>
      <c r="CR189"/>
      <c r="CS189"/>
      <c r="CT189"/>
      <c r="CU189"/>
      <c r="CV189"/>
      <c r="CW189"/>
      <c r="CX189"/>
      <c r="CY189"/>
      <c r="CZ189"/>
      <c r="DA189"/>
      <c r="DB189"/>
      <c r="DC189"/>
      <c r="DD189"/>
      <c r="DE189"/>
      <c r="DF189"/>
      <c r="DG189"/>
      <c r="DH189"/>
      <c r="DI189"/>
      <c r="DJ189"/>
      <c r="DK189"/>
      <c r="DL189"/>
      <c r="DM189"/>
      <c r="DN189"/>
      <c r="DO189"/>
      <c r="DP189"/>
      <c r="DQ189"/>
    </row>
    <row r="190" spans="1:121" s="12" customFormat="1" ht="20.100000000000001" customHeight="1" x14ac:dyDescent="0.25">
      <c r="A190" s="421"/>
      <c r="B190" s="418"/>
      <c r="C190" s="22"/>
      <c r="D190" s="418"/>
      <c r="E190" s="55"/>
      <c r="F190" s="420"/>
      <c r="G190" s="415"/>
      <c r="H190" s="415"/>
      <c r="I190" s="415"/>
      <c r="J190" s="415"/>
      <c r="K190" s="415"/>
      <c r="L190" s="415"/>
      <c r="M190" s="415"/>
      <c r="N190" s="415"/>
      <c r="O190" s="415"/>
      <c r="P190" s="415"/>
      <c r="Q190" s="415"/>
      <c r="R190" s="415"/>
      <c r="S190" s="415"/>
      <c r="T190" s="415"/>
      <c r="U190" s="415"/>
      <c r="V190" s="415"/>
      <c r="W190" s="415"/>
      <c r="X190" s="415"/>
      <c r="Y190"/>
      <c r="Z190" s="415"/>
      <c r="AA190"/>
      <c r="AB190"/>
      <c r="AC190"/>
      <c r="AD190"/>
      <c r="AE190"/>
      <c r="AF190"/>
      <c r="AG190"/>
      <c r="AH190"/>
      <c r="AI190"/>
      <c r="AJ190"/>
      <c r="AK190"/>
      <c r="AL190"/>
      <c r="AM190"/>
      <c r="AN190"/>
      <c r="AO190"/>
      <c r="AP190"/>
      <c r="AQ190"/>
      <c r="AR190"/>
      <c r="AS190"/>
      <c r="AT190"/>
      <c r="AU190"/>
      <c r="AV190"/>
      <c r="AW190"/>
      <c r="AX190"/>
      <c r="AY190"/>
      <c r="AZ190"/>
      <c r="BA190"/>
      <c r="BB190"/>
      <c r="BC190"/>
      <c r="BD190"/>
      <c r="BE190"/>
      <c r="BF190"/>
      <c r="BG190"/>
      <c r="BH190"/>
      <c r="BI190"/>
      <c r="BJ190"/>
      <c r="BK190"/>
      <c r="BL190"/>
      <c r="BM190"/>
      <c r="BN190"/>
      <c r="BO190"/>
      <c r="BP190"/>
      <c r="BQ190"/>
      <c r="BR190"/>
      <c r="BS190"/>
      <c r="BT190"/>
      <c r="BU190"/>
      <c r="BV190"/>
      <c r="BW190"/>
      <c r="BX190"/>
      <c r="BY190"/>
      <c r="BZ190"/>
      <c r="CA190"/>
      <c r="CB190"/>
      <c r="CC190"/>
      <c r="CD190"/>
      <c r="CE190"/>
      <c r="CF190"/>
      <c r="CG190"/>
      <c r="CH190"/>
      <c r="CI190"/>
      <c r="CJ190"/>
      <c r="CK190"/>
      <c r="CL190"/>
      <c r="CM190"/>
      <c r="CN190"/>
      <c r="CO190"/>
      <c r="CP190"/>
      <c r="CQ190"/>
      <c r="CR190"/>
      <c r="CS190"/>
      <c r="CT190"/>
      <c r="CU190"/>
      <c r="CV190"/>
      <c r="CW190"/>
      <c r="CX190"/>
      <c r="CY190"/>
      <c r="CZ190"/>
      <c r="DA190"/>
      <c r="DB190"/>
      <c r="DC190"/>
      <c r="DD190"/>
      <c r="DE190"/>
      <c r="DF190"/>
      <c r="DG190"/>
      <c r="DH190"/>
      <c r="DI190"/>
      <c r="DJ190"/>
      <c r="DK190"/>
      <c r="DL190"/>
      <c r="DM190"/>
      <c r="DN190"/>
      <c r="DO190"/>
      <c r="DP190"/>
      <c r="DQ190"/>
    </row>
    <row r="191" spans="1:121" s="12" customFormat="1" ht="20.100000000000001" customHeight="1" x14ac:dyDescent="0.25">
      <c r="A191" s="421"/>
      <c r="B191" s="418"/>
      <c r="C191" s="22"/>
      <c r="D191" s="419"/>
      <c r="E191" s="56"/>
      <c r="F191" s="420"/>
      <c r="G191" s="415"/>
      <c r="H191" s="415"/>
      <c r="I191" s="415"/>
      <c r="J191" s="415"/>
      <c r="K191" s="415"/>
      <c r="L191" s="415"/>
      <c r="M191" s="415"/>
      <c r="N191" s="415"/>
      <c r="O191" s="415"/>
      <c r="P191" s="415"/>
      <c r="Q191" s="415"/>
      <c r="R191" s="415"/>
      <c r="S191" s="415"/>
      <c r="T191" s="415"/>
      <c r="U191" s="415"/>
      <c r="V191" s="415"/>
      <c r="W191" s="415"/>
      <c r="X191" s="415"/>
      <c r="Y191"/>
      <c r="Z191" s="415"/>
      <c r="AA191"/>
      <c r="AB191"/>
      <c r="AC191"/>
      <c r="AD191"/>
      <c r="AE191"/>
      <c r="AF191"/>
      <c r="AG191"/>
      <c r="AH191"/>
      <c r="AI191"/>
      <c r="AJ191"/>
      <c r="AK191"/>
      <c r="AL191"/>
      <c r="AM191"/>
      <c r="AN191"/>
      <c r="AO191"/>
      <c r="AP191"/>
      <c r="AQ191"/>
      <c r="AR191"/>
      <c r="AS191"/>
      <c r="AT191"/>
      <c r="AU191"/>
      <c r="AV191"/>
      <c r="AW191"/>
      <c r="AX191"/>
      <c r="AY191"/>
      <c r="AZ191"/>
      <c r="BA191"/>
      <c r="BB191"/>
      <c r="BC191"/>
      <c r="BD191"/>
      <c r="BE191"/>
      <c r="BF191"/>
      <c r="BG191"/>
      <c r="BH191"/>
      <c r="BI191"/>
      <c r="BJ191"/>
      <c r="BK191"/>
      <c r="BL191"/>
      <c r="BM191"/>
      <c r="BN191"/>
      <c r="BO191"/>
      <c r="BP191"/>
      <c r="BQ191"/>
      <c r="BR191"/>
      <c r="BS191"/>
      <c r="BT191"/>
      <c r="BU191"/>
      <c r="BV191"/>
      <c r="BW191"/>
      <c r="BX191"/>
      <c r="BY191"/>
      <c r="BZ191"/>
      <c r="CA191"/>
      <c r="CB191"/>
      <c r="CC191"/>
      <c r="CD191"/>
      <c r="CE191"/>
      <c r="CF191"/>
      <c r="CG191"/>
      <c r="CH191"/>
      <c r="CI191"/>
      <c r="CJ191"/>
      <c r="CK191"/>
      <c r="CL191"/>
      <c r="CM191"/>
      <c r="CN191"/>
      <c r="CO191"/>
      <c r="CP191"/>
      <c r="CQ191"/>
      <c r="CR191"/>
      <c r="CS191"/>
      <c r="CT191"/>
      <c r="CU191"/>
      <c r="CV191"/>
      <c r="CW191"/>
      <c r="CX191"/>
      <c r="CY191"/>
      <c r="CZ191"/>
      <c r="DA191"/>
      <c r="DB191"/>
      <c r="DC191"/>
      <c r="DD191"/>
      <c r="DE191"/>
      <c r="DF191"/>
      <c r="DG191"/>
      <c r="DH191"/>
      <c r="DI191"/>
      <c r="DJ191"/>
      <c r="DK191"/>
      <c r="DL191"/>
      <c r="DM191"/>
      <c r="DN191"/>
      <c r="DO191"/>
      <c r="DP191"/>
      <c r="DQ191"/>
    </row>
    <row r="192" spans="1:121" s="12" customFormat="1" ht="20.100000000000001" customHeight="1" x14ac:dyDescent="0.25">
      <c r="A192" s="421"/>
      <c r="B192" s="418"/>
      <c r="C192" s="22"/>
      <c r="D192" s="418"/>
      <c r="E192" s="55"/>
      <c r="F192" s="420"/>
      <c r="G192" s="415"/>
      <c r="H192" s="415"/>
      <c r="I192" s="415"/>
      <c r="J192" s="415"/>
      <c r="K192" s="415"/>
      <c r="L192" s="415"/>
      <c r="M192" s="415"/>
      <c r="N192" s="415"/>
      <c r="O192" s="415"/>
      <c r="P192" s="415"/>
      <c r="Q192" s="415"/>
      <c r="R192" s="415"/>
      <c r="S192" s="415"/>
      <c r="T192" s="415"/>
      <c r="U192" s="415"/>
      <c r="V192" s="415"/>
      <c r="W192" s="415"/>
      <c r="X192" s="415"/>
      <c r="Y192"/>
      <c r="Z192" s="415"/>
      <c r="AA192"/>
      <c r="AB192"/>
      <c r="AC192"/>
      <c r="AD192"/>
      <c r="AE192"/>
      <c r="AF192"/>
      <c r="AG192"/>
      <c r="AH192"/>
      <c r="AI192"/>
      <c r="AJ192"/>
      <c r="AK192"/>
      <c r="AL192"/>
      <c r="AM192"/>
      <c r="AN192"/>
      <c r="AO192"/>
      <c r="AP192"/>
      <c r="AQ192"/>
      <c r="AR192"/>
      <c r="AS192"/>
      <c r="AT192"/>
      <c r="AU192"/>
      <c r="AV192"/>
      <c r="AW192"/>
      <c r="AX192"/>
      <c r="AY192"/>
      <c r="AZ192"/>
      <c r="BA192"/>
      <c r="BB192"/>
      <c r="BC192"/>
      <c r="BD192"/>
      <c r="BE192"/>
      <c r="BF192"/>
      <c r="BG192"/>
      <c r="BH192"/>
      <c r="BI192"/>
      <c r="BJ192"/>
      <c r="BK192"/>
      <c r="BL192"/>
      <c r="BM192"/>
      <c r="BN192"/>
      <c r="BO192"/>
      <c r="BP192"/>
      <c r="BQ192"/>
      <c r="BR192"/>
      <c r="BS192"/>
      <c r="BT192"/>
      <c r="BU192"/>
      <c r="BV192"/>
      <c r="BW192"/>
      <c r="BX192"/>
      <c r="BY192"/>
      <c r="BZ192"/>
      <c r="CA192"/>
      <c r="CB192"/>
      <c r="CC192"/>
      <c r="CD192"/>
      <c r="CE192"/>
      <c r="CF192"/>
      <c r="CG192"/>
      <c r="CH192"/>
      <c r="CI192"/>
      <c r="CJ192"/>
      <c r="CK192"/>
      <c r="CL192"/>
      <c r="CM192"/>
      <c r="CN192"/>
      <c r="CO192"/>
      <c r="CP192"/>
      <c r="CQ192"/>
      <c r="CR192"/>
      <c r="CS192"/>
      <c r="CT192"/>
      <c r="CU192"/>
      <c r="CV192"/>
      <c r="CW192"/>
      <c r="CX192"/>
      <c r="CY192"/>
      <c r="CZ192"/>
      <c r="DA192"/>
      <c r="DB192"/>
      <c r="DC192"/>
      <c r="DD192"/>
      <c r="DE192"/>
      <c r="DF192"/>
      <c r="DG192"/>
      <c r="DH192"/>
      <c r="DI192"/>
      <c r="DJ192"/>
      <c r="DK192"/>
      <c r="DL192"/>
      <c r="DM192"/>
      <c r="DN192"/>
      <c r="DO192"/>
      <c r="DP192"/>
      <c r="DQ192"/>
    </row>
    <row r="193" spans="1:121" s="12" customFormat="1" ht="20.100000000000001" customHeight="1" x14ac:dyDescent="0.25">
      <c r="A193" s="421"/>
      <c r="B193" s="418"/>
      <c r="C193" s="22"/>
      <c r="D193" s="419"/>
      <c r="E193" s="56"/>
      <c r="F193" s="420"/>
      <c r="G193" s="415"/>
      <c r="H193" s="415"/>
      <c r="I193" s="415"/>
      <c r="J193" s="415"/>
      <c r="K193" s="415"/>
      <c r="L193" s="415"/>
      <c r="M193" s="415"/>
      <c r="N193" s="415"/>
      <c r="O193" s="415"/>
      <c r="P193" s="415"/>
      <c r="Q193" s="415"/>
      <c r="R193" s="415"/>
      <c r="S193" s="415"/>
      <c r="T193" s="415"/>
      <c r="U193" s="415"/>
      <c r="V193" s="415"/>
      <c r="W193" s="415"/>
      <c r="X193" s="415"/>
      <c r="Y193"/>
      <c r="Z193" s="415"/>
      <c r="AA193"/>
      <c r="AB193"/>
      <c r="AC193"/>
      <c r="AD193"/>
      <c r="AE193"/>
      <c r="AF193"/>
      <c r="AG193"/>
      <c r="AH193"/>
      <c r="AI193"/>
      <c r="AJ193"/>
      <c r="AK193"/>
      <c r="AL193"/>
      <c r="AM193"/>
      <c r="AN193"/>
      <c r="AO193"/>
      <c r="AP193"/>
      <c r="AQ193"/>
      <c r="AR193"/>
      <c r="AS193"/>
      <c r="AT193"/>
      <c r="AU193"/>
      <c r="AV193"/>
      <c r="AW193"/>
      <c r="AX193"/>
      <c r="AY193"/>
      <c r="AZ193"/>
      <c r="BA193"/>
      <c r="BB193"/>
      <c r="BC193"/>
      <c r="BD193"/>
      <c r="BE193"/>
      <c r="BF193"/>
      <c r="BG193"/>
      <c r="BH193"/>
      <c r="BI193"/>
      <c r="BJ193"/>
      <c r="BK193"/>
      <c r="BL193"/>
      <c r="BM193"/>
      <c r="BN193"/>
      <c r="BO193"/>
      <c r="BP193"/>
      <c r="BQ193"/>
      <c r="BR193"/>
      <c r="BS193"/>
      <c r="BT193"/>
      <c r="BU193"/>
      <c r="BV193"/>
      <c r="BW193"/>
      <c r="BX193"/>
      <c r="BY193"/>
      <c r="BZ193"/>
      <c r="CA193"/>
      <c r="CB193"/>
      <c r="CC193"/>
      <c r="CD193"/>
      <c r="CE193"/>
      <c r="CF193"/>
      <c r="CG193"/>
      <c r="CH193"/>
      <c r="CI193"/>
      <c r="CJ193"/>
      <c r="CK193"/>
      <c r="CL193"/>
      <c r="CM193"/>
      <c r="CN193"/>
      <c r="CO193"/>
      <c r="CP193"/>
      <c r="CQ193"/>
      <c r="CR193"/>
      <c r="CS193"/>
      <c r="CT193"/>
      <c r="CU193"/>
      <c r="CV193"/>
      <c r="CW193"/>
      <c r="CX193"/>
      <c r="CY193"/>
      <c r="CZ193"/>
      <c r="DA193"/>
      <c r="DB193"/>
      <c r="DC193"/>
      <c r="DD193"/>
      <c r="DE193"/>
      <c r="DF193"/>
      <c r="DG193"/>
      <c r="DH193"/>
      <c r="DI193"/>
      <c r="DJ193"/>
      <c r="DK193"/>
      <c r="DL193"/>
      <c r="DM193"/>
      <c r="DN193"/>
      <c r="DO193"/>
      <c r="DP193"/>
      <c r="DQ193"/>
    </row>
    <row r="194" spans="1:121" s="12" customFormat="1" ht="20.100000000000001" customHeight="1" x14ac:dyDescent="0.25">
      <c r="A194" s="421"/>
      <c r="B194" s="418"/>
      <c r="C194" s="22"/>
      <c r="D194" s="418"/>
      <c r="E194" s="55"/>
      <c r="F194" s="420"/>
      <c r="G194" s="415"/>
      <c r="H194" s="415"/>
      <c r="I194" s="415"/>
      <c r="J194" s="415"/>
      <c r="K194" s="415"/>
      <c r="L194" s="415"/>
      <c r="M194" s="415"/>
      <c r="N194" s="415"/>
      <c r="O194" s="415"/>
      <c r="P194" s="415"/>
      <c r="Q194" s="415"/>
      <c r="R194" s="415"/>
      <c r="S194" s="415"/>
      <c r="T194" s="415"/>
      <c r="U194" s="415"/>
      <c r="V194" s="415"/>
      <c r="W194" s="415"/>
      <c r="X194" s="415"/>
      <c r="Y194"/>
      <c r="Z194" s="415"/>
      <c r="AA194"/>
      <c r="AB194"/>
      <c r="AC194"/>
      <c r="AD194"/>
      <c r="AE194"/>
      <c r="AF194"/>
      <c r="AG194"/>
      <c r="AH194"/>
      <c r="AI194"/>
      <c r="AJ194"/>
      <c r="AK194"/>
      <c r="AL194"/>
      <c r="AM194"/>
      <c r="AN194"/>
      <c r="AO194"/>
      <c r="AP194"/>
      <c r="AQ194"/>
      <c r="AR194"/>
      <c r="AS194"/>
      <c r="AT194"/>
      <c r="AU194"/>
      <c r="AV194"/>
      <c r="AW194"/>
      <c r="AX194"/>
      <c r="AY194"/>
      <c r="AZ194"/>
      <c r="BA194"/>
      <c r="BB194"/>
      <c r="BC194"/>
      <c r="BD194"/>
      <c r="BE194"/>
      <c r="BF194"/>
      <c r="BG194"/>
      <c r="BH194"/>
      <c r="BI194"/>
      <c r="BJ194"/>
      <c r="BK194"/>
      <c r="BL194"/>
      <c r="BM194"/>
      <c r="BN194"/>
      <c r="BO194"/>
      <c r="BP194"/>
      <c r="BQ194"/>
      <c r="BR194"/>
      <c r="BS194"/>
      <c r="BT194"/>
      <c r="BU194"/>
      <c r="BV194"/>
      <c r="BW194"/>
      <c r="BX194"/>
      <c r="BY194"/>
      <c r="BZ194"/>
      <c r="CA194"/>
      <c r="CB194"/>
      <c r="CC194"/>
      <c r="CD194"/>
      <c r="CE194"/>
      <c r="CF194"/>
      <c r="CG194"/>
      <c r="CH194"/>
      <c r="CI194"/>
      <c r="CJ194"/>
      <c r="CK194"/>
      <c r="CL194"/>
      <c r="CM194"/>
      <c r="CN194"/>
      <c r="CO194"/>
      <c r="CP194"/>
      <c r="CQ194"/>
      <c r="CR194"/>
      <c r="CS194"/>
      <c r="CT194"/>
      <c r="CU194"/>
      <c r="CV194"/>
      <c r="CW194"/>
      <c r="CX194"/>
      <c r="CY194"/>
      <c r="CZ194"/>
      <c r="DA194"/>
      <c r="DB194"/>
      <c r="DC194"/>
      <c r="DD194"/>
      <c r="DE194"/>
      <c r="DF194"/>
      <c r="DG194"/>
      <c r="DH194"/>
      <c r="DI194"/>
      <c r="DJ194"/>
      <c r="DK194"/>
      <c r="DL194"/>
      <c r="DM194"/>
      <c r="DN194"/>
      <c r="DO194"/>
      <c r="DP194"/>
      <c r="DQ194"/>
    </row>
    <row r="195" spans="1:121" s="12" customFormat="1" ht="20.100000000000001" customHeight="1" x14ac:dyDescent="0.25">
      <c r="A195" s="421"/>
      <c r="B195" s="418"/>
      <c r="C195" s="22"/>
      <c r="D195" s="419"/>
      <c r="E195" s="56"/>
      <c r="F195" s="420"/>
      <c r="G195" s="415"/>
      <c r="H195" s="415"/>
      <c r="I195" s="415"/>
      <c r="J195" s="415"/>
      <c r="K195" s="415"/>
      <c r="L195" s="415"/>
      <c r="M195" s="415"/>
      <c r="N195" s="415"/>
      <c r="O195" s="415"/>
      <c r="P195" s="415"/>
      <c r="Q195" s="415"/>
      <c r="R195" s="415"/>
      <c r="S195" s="415"/>
      <c r="T195" s="415"/>
      <c r="U195" s="415"/>
      <c r="V195" s="415"/>
      <c r="W195" s="415"/>
      <c r="X195" s="415"/>
      <c r="Y195"/>
      <c r="Z195" s="415"/>
      <c r="AA195"/>
      <c r="AB195"/>
      <c r="AC195"/>
      <c r="AD195"/>
      <c r="AE195"/>
      <c r="AF195"/>
      <c r="AG195"/>
      <c r="AH195"/>
      <c r="AI195"/>
      <c r="AJ195"/>
      <c r="AK195"/>
      <c r="AL195"/>
      <c r="AM195"/>
      <c r="AN195"/>
      <c r="AO195"/>
      <c r="AP195"/>
      <c r="AQ195"/>
      <c r="AR195"/>
      <c r="AS195"/>
      <c r="AT195"/>
      <c r="AU195"/>
      <c r="AV195"/>
      <c r="AW195"/>
      <c r="AX195"/>
      <c r="AY195"/>
      <c r="AZ195"/>
      <c r="BA195"/>
      <c r="BB195"/>
      <c r="BC195"/>
      <c r="BD195"/>
      <c r="BE195"/>
      <c r="BF195"/>
      <c r="BG195"/>
      <c r="BH195"/>
      <c r="BI195"/>
      <c r="BJ195"/>
      <c r="BK195"/>
      <c r="BL195"/>
      <c r="BM195"/>
      <c r="BN195"/>
      <c r="BO195"/>
      <c r="BP195"/>
      <c r="BQ195"/>
      <c r="BR195"/>
      <c r="BS195"/>
      <c r="BT195"/>
      <c r="BU195"/>
      <c r="BV195"/>
      <c r="BW195"/>
      <c r="BX195"/>
      <c r="BY195"/>
      <c r="BZ195"/>
      <c r="CA195"/>
      <c r="CB195"/>
      <c r="CC195"/>
      <c r="CD195"/>
      <c r="CE195"/>
      <c r="CF195"/>
      <c r="CG195"/>
      <c r="CH195"/>
      <c r="CI195"/>
      <c r="CJ195"/>
      <c r="CK195"/>
      <c r="CL195"/>
      <c r="CM195"/>
      <c r="CN195"/>
      <c r="CO195"/>
      <c r="CP195"/>
      <c r="CQ195"/>
      <c r="CR195"/>
      <c r="CS195"/>
      <c r="CT195"/>
      <c r="CU195"/>
      <c r="CV195"/>
      <c r="CW195"/>
      <c r="CX195"/>
      <c r="CY195"/>
      <c r="CZ195"/>
      <c r="DA195"/>
      <c r="DB195"/>
      <c r="DC195"/>
      <c r="DD195"/>
      <c r="DE195"/>
      <c r="DF195"/>
      <c r="DG195"/>
      <c r="DH195"/>
      <c r="DI195"/>
      <c r="DJ195"/>
      <c r="DK195"/>
      <c r="DL195"/>
      <c r="DM195"/>
      <c r="DN195"/>
      <c r="DO195"/>
      <c r="DP195"/>
      <c r="DQ195"/>
    </row>
    <row r="196" spans="1:121" s="12" customFormat="1" ht="20.100000000000001" customHeight="1" x14ac:dyDescent="0.25">
      <c r="A196" s="421"/>
      <c r="B196" s="418"/>
      <c r="C196" s="22"/>
      <c r="D196" s="418"/>
      <c r="E196" s="55"/>
      <c r="F196" s="420"/>
      <c r="G196" s="415"/>
      <c r="H196" s="415"/>
      <c r="I196" s="415"/>
      <c r="J196" s="415"/>
      <c r="K196" s="415"/>
      <c r="L196" s="415"/>
      <c r="M196" s="415"/>
      <c r="N196" s="415"/>
      <c r="O196" s="415"/>
      <c r="P196" s="415"/>
      <c r="Q196" s="415"/>
      <c r="R196" s="415"/>
      <c r="S196" s="415"/>
      <c r="T196" s="415"/>
      <c r="U196" s="415"/>
      <c r="V196" s="415"/>
      <c r="W196" s="415"/>
      <c r="X196" s="415"/>
      <c r="Y196"/>
      <c r="Z196" s="415"/>
      <c r="AA196"/>
      <c r="AB196"/>
      <c r="AC196"/>
      <c r="AD196"/>
      <c r="AE196"/>
      <c r="AF196"/>
      <c r="AG196"/>
      <c r="AH196"/>
      <c r="AI196"/>
      <c r="AJ196"/>
      <c r="AK196"/>
      <c r="AL196"/>
      <c r="AM196"/>
      <c r="AN196"/>
      <c r="AO196"/>
      <c r="AP196"/>
      <c r="AQ196"/>
      <c r="AR196"/>
      <c r="AS196"/>
      <c r="AT196"/>
      <c r="AU196"/>
      <c r="AV196"/>
      <c r="AW196"/>
      <c r="AX196"/>
      <c r="AY196"/>
      <c r="AZ196"/>
      <c r="BA196"/>
      <c r="BB196"/>
      <c r="BC196"/>
      <c r="BD196"/>
      <c r="BE196"/>
      <c r="BF196"/>
      <c r="BG196"/>
      <c r="BH196"/>
      <c r="BI196"/>
      <c r="BJ196"/>
      <c r="BK196"/>
      <c r="BL196"/>
      <c r="BM196"/>
      <c r="BN196"/>
      <c r="BO196"/>
      <c r="BP196"/>
      <c r="BQ196"/>
      <c r="BR196"/>
      <c r="BS196"/>
      <c r="BT196"/>
      <c r="BU196"/>
      <c r="BV196"/>
      <c r="BW196"/>
      <c r="BX196"/>
      <c r="BY196"/>
      <c r="BZ196"/>
      <c r="CA196"/>
      <c r="CB196"/>
      <c r="CC196"/>
      <c r="CD196"/>
      <c r="CE196"/>
      <c r="CF196"/>
      <c r="CG196"/>
      <c r="CH196"/>
      <c r="CI196"/>
      <c r="CJ196"/>
      <c r="CK196"/>
      <c r="CL196"/>
      <c r="CM196"/>
      <c r="CN196"/>
      <c r="CO196"/>
      <c r="CP196"/>
      <c r="CQ196"/>
      <c r="CR196"/>
      <c r="CS196"/>
      <c r="CT196"/>
      <c r="CU196"/>
      <c r="CV196"/>
      <c r="CW196"/>
      <c r="CX196"/>
      <c r="CY196"/>
      <c r="CZ196"/>
      <c r="DA196"/>
      <c r="DB196"/>
      <c r="DC196"/>
      <c r="DD196"/>
      <c r="DE196"/>
      <c r="DF196"/>
      <c r="DG196"/>
      <c r="DH196"/>
      <c r="DI196"/>
      <c r="DJ196"/>
      <c r="DK196"/>
      <c r="DL196"/>
      <c r="DM196"/>
      <c r="DN196"/>
      <c r="DO196"/>
      <c r="DP196"/>
      <c r="DQ196"/>
    </row>
    <row r="197" spans="1:121" s="12" customFormat="1" ht="20.100000000000001" customHeight="1" x14ac:dyDescent="0.25">
      <c r="A197" s="421"/>
      <c r="B197" s="418"/>
      <c r="C197" s="22"/>
      <c r="D197" s="419"/>
      <c r="E197" s="56"/>
      <c r="F197" s="420"/>
      <c r="G197" s="415"/>
      <c r="H197" s="415"/>
      <c r="I197" s="415"/>
      <c r="J197" s="415"/>
      <c r="K197" s="415"/>
      <c r="L197" s="415"/>
      <c r="M197" s="415"/>
      <c r="N197" s="415"/>
      <c r="O197" s="415"/>
      <c r="P197" s="415"/>
      <c r="Q197" s="415"/>
      <c r="R197" s="415"/>
      <c r="S197" s="415"/>
      <c r="T197" s="415"/>
      <c r="U197" s="415"/>
      <c r="V197" s="415"/>
      <c r="W197" s="415"/>
      <c r="X197" s="415"/>
      <c r="Y197"/>
      <c r="Z197" s="415"/>
      <c r="AA197"/>
      <c r="AB197"/>
      <c r="AC197"/>
      <c r="AD197"/>
      <c r="AE197"/>
      <c r="AF197"/>
      <c r="AG197"/>
      <c r="AH197"/>
      <c r="AI197"/>
      <c r="AJ197"/>
      <c r="AK197"/>
      <c r="AL197"/>
      <c r="AM197"/>
      <c r="AN197"/>
      <c r="AO197"/>
      <c r="AP197"/>
      <c r="AQ197"/>
      <c r="AR197"/>
      <c r="AS197"/>
      <c r="AT197"/>
      <c r="AU197"/>
      <c r="AV197"/>
      <c r="AW197"/>
      <c r="AX197"/>
      <c r="AY197"/>
      <c r="AZ197"/>
      <c r="BA197"/>
      <c r="BB197"/>
      <c r="BC197"/>
      <c r="BD197"/>
      <c r="BE197"/>
      <c r="BF197"/>
      <c r="BG197"/>
      <c r="BH197"/>
      <c r="BI197"/>
      <c r="BJ197"/>
      <c r="BK197"/>
      <c r="BL197"/>
      <c r="BM197"/>
      <c r="BN197"/>
      <c r="BO197"/>
      <c r="BP197"/>
      <c r="BQ197"/>
      <c r="BR197"/>
      <c r="BS197"/>
      <c r="BT197"/>
      <c r="BU197"/>
      <c r="BV197"/>
      <c r="BW197"/>
      <c r="BX197"/>
      <c r="BY197"/>
      <c r="BZ197"/>
      <c r="CA197"/>
      <c r="CB197"/>
      <c r="CC197"/>
      <c r="CD197"/>
      <c r="CE197"/>
      <c r="CF197"/>
      <c r="CG197"/>
      <c r="CH197"/>
      <c r="CI197"/>
      <c r="CJ197"/>
      <c r="CK197"/>
      <c r="CL197"/>
      <c r="CM197"/>
      <c r="CN197"/>
      <c r="CO197"/>
      <c r="CP197"/>
      <c r="CQ197"/>
      <c r="CR197"/>
      <c r="CS197"/>
      <c r="CT197"/>
      <c r="CU197"/>
      <c r="CV197"/>
      <c r="CW197"/>
      <c r="CX197"/>
      <c r="CY197"/>
      <c r="CZ197"/>
      <c r="DA197"/>
      <c r="DB197"/>
      <c r="DC197"/>
      <c r="DD197"/>
      <c r="DE197"/>
      <c r="DF197"/>
      <c r="DG197"/>
      <c r="DH197"/>
      <c r="DI197"/>
      <c r="DJ197"/>
      <c r="DK197"/>
      <c r="DL197"/>
      <c r="DM197"/>
      <c r="DN197"/>
      <c r="DO197"/>
      <c r="DP197"/>
      <c r="DQ197"/>
    </row>
    <row r="198" spans="1:121" s="12" customFormat="1" ht="20.100000000000001" customHeight="1" x14ac:dyDescent="0.25">
      <c r="A198" s="421"/>
      <c r="B198" s="418"/>
      <c r="C198" s="22"/>
      <c r="D198" s="418"/>
      <c r="E198" s="55"/>
      <c r="F198" s="420"/>
      <c r="G198" s="415"/>
      <c r="H198" s="415"/>
      <c r="I198" s="415"/>
      <c r="J198" s="415"/>
      <c r="K198" s="415"/>
      <c r="L198" s="415"/>
      <c r="M198" s="415"/>
      <c r="N198" s="415"/>
      <c r="O198" s="415"/>
      <c r="P198" s="415"/>
      <c r="Q198" s="415"/>
      <c r="R198" s="415"/>
      <c r="S198" s="415"/>
      <c r="T198" s="415"/>
      <c r="U198" s="415"/>
      <c r="V198" s="415"/>
      <c r="W198" s="415"/>
      <c r="X198" s="415"/>
      <c r="Y198"/>
      <c r="Z198" s="415"/>
      <c r="AA198"/>
      <c r="AB198"/>
      <c r="AC198"/>
      <c r="AD198"/>
      <c r="AE198"/>
      <c r="AF198"/>
      <c r="AG198"/>
      <c r="AH198"/>
      <c r="AI198"/>
      <c r="AJ198"/>
      <c r="AK198"/>
      <c r="AL198"/>
      <c r="AM198"/>
      <c r="AN198"/>
      <c r="AO198"/>
      <c r="AP198"/>
      <c r="AQ198"/>
      <c r="AR198"/>
      <c r="AS198"/>
      <c r="AT198"/>
      <c r="AU198"/>
      <c r="AV198"/>
      <c r="AW198"/>
      <c r="AX198"/>
      <c r="AY198"/>
      <c r="AZ198"/>
      <c r="BA198"/>
      <c r="BB198"/>
      <c r="BC198"/>
      <c r="BD198"/>
      <c r="BE198"/>
      <c r="BF198"/>
      <c r="BG198"/>
      <c r="BH198"/>
      <c r="BI198"/>
      <c r="BJ198"/>
      <c r="BK198"/>
      <c r="BL198"/>
      <c r="BM198"/>
      <c r="BN198"/>
      <c r="BO198"/>
      <c r="BP198"/>
      <c r="BQ198"/>
      <c r="BR198"/>
      <c r="BS198"/>
      <c r="BT198"/>
      <c r="BU198"/>
      <c r="BV198"/>
      <c r="BW198"/>
      <c r="BX198"/>
      <c r="BY198"/>
      <c r="BZ198"/>
      <c r="CA198"/>
      <c r="CB198"/>
      <c r="CC198"/>
      <c r="CD198"/>
      <c r="CE198"/>
      <c r="CF198"/>
      <c r="CG198"/>
      <c r="CH198"/>
      <c r="CI198"/>
      <c r="CJ198"/>
      <c r="CK198"/>
      <c r="CL198"/>
      <c r="CM198"/>
      <c r="CN198"/>
      <c r="CO198"/>
      <c r="CP198"/>
      <c r="CQ198"/>
      <c r="CR198"/>
      <c r="CS198"/>
      <c r="CT198"/>
      <c r="CU198"/>
      <c r="CV198"/>
      <c r="CW198"/>
      <c r="CX198"/>
      <c r="CY198"/>
      <c r="CZ198"/>
      <c r="DA198"/>
      <c r="DB198"/>
      <c r="DC198"/>
      <c r="DD198"/>
      <c r="DE198"/>
      <c r="DF198"/>
      <c r="DG198"/>
      <c r="DH198"/>
      <c r="DI198"/>
      <c r="DJ198"/>
      <c r="DK198"/>
      <c r="DL198"/>
      <c r="DM198"/>
      <c r="DN198"/>
      <c r="DO198"/>
      <c r="DP198"/>
      <c r="DQ198"/>
    </row>
    <row r="199" spans="1:121" s="12" customFormat="1" ht="20.100000000000001" customHeight="1" x14ac:dyDescent="0.25">
      <c r="A199" s="421"/>
      <c r="B199" s="418"/>
      <c r="C199" s="22"/>
      <c r="D199" s="419"/>
      <c r="E199" s="56"/>
      <c r="F199" s="420"/>
      <c r="G199" s="415"/>
      <c r="H199" s="415"/>
      <c r="I199" s="415"/>
      <c r="J199" s="415"/>
      <c r="K199" s="415"/>
      <c r="L199" s="415"/>
      <c r="M199" s="415"/>
      <c r="N199" s="415"/>
      <c r="O199" s="415"/>
      <c r="P199" s="415"/>
      <c r="Q199" s="415"/>
      <c r="R199" s="415"/>
      <c r="S199" s="415"/>
      <c r="T199" s="415"/>
      <c r="U199" s="415"/>
      <c r="V199" s="415"/>
      <c r="W199" s="415"/>
      <c r="X199" s="415"/>
      <c r="Y199"/>
      <c r="Z199" s="415"/>
      <c r="AA199"/>
      <c r="AB199"/>
      <c r="AC199"/>
      <c r="AD199"/>
      <c r="AE199"/>
      <c r="AF199"/>
      <c r="AG199"/>
      <c r="AH199"/>
      <c r="AI199"/>
      <c r="AJ199"/>
      <c r="AK199"/>
      <c r="AL199"/>
      <c r="AM199"/>
      <c r="AN199"/>
      <c r="AO199"/>
      <c r="AP199"/>
      <c r="AQ199"/>
      <c r="AR199"/>
      <c r="AS199"/>
      <c r="AT199"/>
      <c r="AU199"/>
      <c r="AV199"/>
      <c r="AW199"/>
      <c r="AX199"/>
      <c r="AY199"/>
      <c r="AZ199"/>
      <c r="BA199"/>
      <c r="BB199"/>
      <c r="BC199"/>
      <c r="BD199"/>
      <c r="BE199"/>
      <c r="BF199"/>
      <c r="BG199"/>
      <c r="BH199"/>
      <c r="BI199"/>
      <c r="BJ199"/>
      <c r="BK199"/>
      <c r="BL199"/>
      <c r="BM199"/>
      <c r="BN199"/>
      <c r="BO199"/>
      <c r="BP199"/>
      <c r="BQ199"/>
      <c r="BR199"/>
      <c r="BS199"/>
      <c r="BT199"/>
      <c r="BU199"/>
      <c r="BV199"/>
      <c r="BW199"/>
      <c r="BX199"/>
      <c r="BY199"/>
      <c r="BZ199"/>
      <c r="CA199"/>
      <c r="CB199"/>
      <c r="CC199"/>
      <c r="CD199"/>
      <c r="CE199"/>
      <c r="CF199"/>
      <c r="CG199"/>
      <c r="CH199"/>
      <c r="CI199"/>
      <c r="CJ199"/>
      <c r="CK199"/>
      <c r="CL199"/>
      <c r="CM199"/>
      <c r="CN199"/>
      <c r="CO199"/>
      <c r="CP199"/>
      <c r="CQ199"/>
      <c r="CR199"/>
      <c r="CS199"/>
      <c r="CT199"/>
      <c r="CU199"/>
      <c r="CV199"/>
      <c r="CW199"/>
      <c r="CX199"/>
      <c r="CY199"/>
      <c r="CZ199"/>
      <c r="DA199"/>
      <c r="DB199"/>
      <c r="DC199"/>
      <c r="DD199"/>
      <c r="DE199"/>
      <c r="DF199"/>
      <c r="DG199"/>
      <c r="DH199"/>
      <c r="DI199"/>
      <c r="DJ199"/>
      <c r="DK199"/>
      <c r="DL199"/>
      <c r="DM199"/>
      <c r="DN199"/>
      <c r="DO199"/>
      <c r="DP199"/>
      <c r="DQ199"/>
    </row>
    <row r="200" spans="1:121" s="12" customFormat="1" ht="20.100000000000001" customHeight="1" x14ac:dyDescent="0.25">
      <c r="A200" s="421"/>
      <c r="B200" s="418"/>
      <c r="C200" s="22"/>
      <c r="D200" s="418"/>
      <c r="E200" s="55"/>
      <c r="F200" s="420"/>
      <c r="G200" s="415"/>
      <c r="H200" s="415"/>
      <c r="I200" s="415"/>
      <c r="J200" s="415"/>
      <c r="K200" s="415"/>
      <c r="L200" s="415"/>
      <c r="M200" s="415"/>
      <c r="N200" s="415"/>
      <c r="O200" s="415"/>
      <c r="P200" s="415"/>
      <c r="Q200" s="415"/>
      <c r="R200" s="415"/>
      <c r="S200" s="415"/>
      <c r="T200" s="415"/>
      <c r="U200" s="415"/>
      <c r="V200" s="415"/>
      <c r="W200" s="415"/>
      <c r="X200" s="415"/>
      <c r="Y200"/>
      <c r="Z200" s="415"/>
      <c r="AA200"/>
      <c r="AB200"/>
      <c r="AC200"/>
      <c r="AD200"/>
      <c r="AE200"/>
      <c r="AF200"/>
      <c r="AG200"/>
      <c r="AH200"/>
      <c r="AI200"/>
      <c r="AJ200"/>
      <c r="AK200"/>
      <c r="AL200"/>
      <c r="AM200"/>
      <c r="AN200"/>
      <c r="AO200"/>
      <c r="AP200"/>
      <c r="AQ200"/>
      <c r="AR200"/>
      <c r="AS200"/>
      <c r="AT200"/>
      <c r="AU200"/>
      <c r="AV200"/>
      <c r="AW200"/>
      <c r="AX200"/>
      <c r="AY200"/>
      <c r="AZ200"/>
      <c r="BA200"/>
      <c r="BB200"/>
      <c r="BC200"/>
      <c r="BD200"/>
      <c r="BE200"/>
      <c r="BF200"/>
      <c r="BG200"/>
      <c r="BH200"/>
      <c r="BI200"/>
      <c r="BJ200"/>
      <c r="BK200"/>
      <c r="BL200"/>
      <c r="BM200"/>
      <c r="BN200"/>
      <c r="BO200"/>
      <c r="BP200"/>
      <c r="BQ200"/>
      <c r="BR200"/>
      <c r="BS200"/>
      <c r="BT200"/>
      <c r="BU200"/>
      <c r="BV200"/>
      <c r="BW200"/>
      <c r="BX200"/>
      <c r="BY200"/>
      <c r="BZ200"/>
      <c r="CA200"/>
      <c r="CB200"/>
      <c r="CC200"/>
      <c r="CD200"/>
      <c r="CE200"/>
      <c r="CF200"/>
      <c r="CG200"/>
      <c r="CH200"/>
      <c r="CI200"/>
      <c r="CJ200"/>
      <c r="CK200"/>
      <c r="CL200"/>
      <c r="CM200"/>
      <c r="CN200"/>
      <c r="CO200"/>
      <c r="CP200"/>
      <c r="CQ200"/>
      <c r="CR200"/>
      <c r="CS200"/>
      <c r="CT200"/>
      <c r="CU200"/>
      <c r="CV200"/>
      <c r="CW200"/>
      <c r="CX200"/>
      <c r="CY200"/>
      <c r="CZ200"/>
      <c r="DA200"/>
      <c r="DB200"/>
      <c r="DC200"/>
      <c r="DD200"/>
      <c r="DE200"/>
      <c r="DF200"/>
      <c r="DG200"/>
      <c r="DH200"/>
      <c r="DI200"/>
      <c r="DJ200"/>
      <c r="DK200"/>
      <c r="DL200"/>
      <c r="DM200"/>
      <c r="DN200"/>
      <c r="DO200"/>
      <c r="DP200"/>
      <c r="DQ200"/>
    </row>
    <row r="201" spans="1:121" s="12" customFormat="1" ht="20.100000000000001" customHeight="1" x14ac:dyDescent="0.25">
      <c r="A201" s="421"/>
      <c r="B201" s="418"/>
      <c r="C201" s="22"/>
      <c r="D201" s="419"/>
      <c r="E201" s="56"/>
      <c r="F201" s="420"/>
      <c r="G201" s="415"/>
      <c r="H201" s="415"/>
      <c r="I201" s="415"/>
      <c r="J201" s="415"/>
      <c r="K201" s="415"/>
      <c r="L201" s="415"/>
      <c r="M201" s="415"/>
      <c r="N201" s="415"/>
      <c r="O201" s="415"/>
      <c r="P201" s="415"/>
      <c r="Q201" s="415"/>
      <c r="R201" s="415"/>
      <c r="S201" s="415"/>
      <c r="T201" s="415"/>
      <c r="U201" s="415"/>
      <c r="V201" s="415"/>
      <c r="W201" s="415"/>
      <c r="X201" s="415"/>
      <c r="Y201"/>
      <c r="Z201" s="415"/>
      <c r="AA201"/>
      <c r="AB201"/>
      <c r="AC201"/>
      <c r="AD201"/>
      <c r="AE201"/>
      <c r="AF201"/>
      <c r="AG201"/>
      <c r="AH201"/>
      <c r="AI201"/>
      <c r="AJ201"/>
      <c r="AK201"/>
      <c r="AL201"/>
      <c r="AM201"/>
      <c r="AN201"/>
      <c r="AO201"/>
      <c r="AP201"/>
      <c r="AQ201"/>
      <c r="AR201"/>
      <c r="AS201"/>
      <c r="AT201"/>
      <c r="AU201"/>
      <c r="AV201"/>
      <c r="AW201"/>
      <c r="AX201"/>
      <c r="AY201"/>
      <c r="AZ201"/>
      <c r="BA201"/>
      <c r="BB201"/>
      <c r="BC201"/>
      <c r="BD201"/>
      <c r="BE201"/>
      <c r="BF201"/>
      <c r="BG201"/>
      <c r="BH201"/>
      <c r="BI201"/>
      <c r="BJ201"/>
      <c r="BK201"/>
      <c r="BL201"/>
      <c r="BM201"/>
      <c r="BN201"/>
      <c r="BO201"/>
      <c r="BP201"/>
      <c r="BQ201"/>
      <c r="BR201"/>
      <c r="BS201"/>
      <c r="BT201"/>
      <c r="BU201"/>
      <c r="BV201"/>
      <c r="BW201"/>
      <c r="BX201"/>
      <c r="BY201"/>
      <c r="BZ201"/>
      <c r="CA201"/>
      <c r="CB201"/>
      <c r="CC201"/>
      <c r="CD201"/>
      <c r="CE201"/>
      <c r="CF201"/>
      <c r="CG201"/>
      <c r="CH201"/>
      <c r="CI201"/>
      <c r="CJ201"/>
      <c r="CK201"/>
      <c r="CL201"/>
      <c r="CM201"/>
      <c r="CN201"/>
      <c r="CO201"/>
      <c r="CP201"/>
      <c r="CQ201"/>
      <c r="CR201"/>
      <c r="CS201"/>
      <c r="CT201"/>
      <c r="CU201"/>
      <c r="CV201"/>
      <c r="CW201"/>
      <c r="CX201"/>
      <c r="CY201"/>
      <c r="CZ201"/>
      <c r="DA201"/>
      <c r="DB201"/>
      <c r="DC201"/>
      <c r="DD201"/>
      <c r="DE201"/>
      <c r="DF201"/>
      <c r="DG201"/>
      <c r="DH201"/>
      <c r="DI201"/>
      <c r="DJ201"/>
      <c r="DK201"/>
      <c r="DL201"/>
      <c r="DM201"/>
      <c r="DN201"/>
      <c r="DO201"/>
      <c r="DP201"/>
      <c r="DQ201"/>
    </row>
    <row r="202" spans="1:121" s="12" customFormat="1" ht="20.100000000000001" customHeight="1" x14ac:dyDescent="0.25">
      <c r="A202" s="421"/>
      <c r="B202" s="418"/>
      <c r="C202" s="22"/>
      <c r="D202" s="418"/>
      <c r="E202" s="55"/>
      <c r="F202" s="420"/>
      <c r="G202" s="415"/>
      <c r="H202" s="415"/>
      <c r="I202" s="415"/>
      <c r="J202" s="415"/>
      <c r="K202" s="415"/>
      <c r="L202" s="415"/>
      <c r="M202" s="415"/>
      <c r="N202" s="415"/>
      <c r="O202" s="415"/>
      <c r="P202" s="415"/>
      <c r="Q202" s="415"/>
      <c r="R202" s="415"/>
      <c r="S202" s="415"/>
      <c r="T202" s="415"/>
      <c r="U202" s="415"/>
      <c r="V202" s="415"/>
      <c r="W202" s="415"/>
      <c r="X202" s="415"/>
      <c r="Y202"/>
      <c r="Z202" s="415"/>
      <c r="AA202"/>
      <c r="AB202"/>
      <c r="AC202"/>
      <c r="AD202"/>
      <c r="AE202"/>
      <c r="AF202"/>
      <c r="AG202"/>
      <c r="AH202"/>
      <c r="AI202"/>
      <c r="AJ202"/>
      <c r="AK202"/>
      <c r="AL202"/>
      <c r="AM202"/>
      <c r="AN202"/>
      <c r="AO202"/>
      <c r="AP202"/>
      <c r="AQ202"/>
      <c r="AR202"/>
      <c r="AS202"/>
      <c r="AT202"/>
      <c r="AU202"/>
      <c r="AV202"/>
      <c r="AW202"/>
      <c r="AX202"/>
      <c r="AY202"/>
      <c r="AZ202"/>
      <c r="BA202"/>
      <c r="BB202"/>
      <c r="BC202"/>
      <c r="BD202"/>
      <c r="BE202"/>
      <c r="BF202"/>
      <c r="BG202"/>
      <c r="BH202"/>
      <c r="BI202"/>
      <c r="BJ202"/>
      <c r="BK202"/>
      <c r="BL202"/>
      <c r="BM202"/>
      <c r="BN202"/>
      <c r="BO202"/>
      <c r="BP202"/>
      <c r="BQ202"/>
      <c r="BR202"/>
      <c r="BS202"/>
      <c r="BT202"/>
      <c r="BU202"/>
      <c r="BV202"/>
      <c r="BW202"/>
      <c r="BX202"/>
      <c r="BY202"/>
      <c r="BZ202"/>
      <c r="CA202"/>
      <c r="CB202"/>
      <c r="CC202"/>
      <c r="CD202"/>
      <c r="CE202"/>
      <c r="CF202"/>
      <c r="CG202"/>
      <c r="CH202"/>
      <c r="CI202"/>
      <c r="CJ202"/>
      <c r="CK202"/>
      <c r="CL202"/>
      <c r="CM202"/>
      <c r="CN202"/>
      <c r="CO202"/>
      <c r="CP202"/>
      <c r="CQ202"/>
      <c r="CR202"/>
      <c r="CS202"/>
      <c r="CT202"/>
      <c r="CU202"/>
      <c r="CV202"/>
      <c r="CW202"/>
      <c r="CX202"/>
      <c r="CY202"/>
      <c r="CZ202"/>
      <c r="DA202"/>
      <c r="DB202"/>
      <c r="DC202"/>
      <c r="DD202"/>
      <c r="DE202"/>
      <c r="DF202"/>
      <c r="DG202"/>
      <c r="DH202"/>
      <c r="DI202"/>
      <c r="DJ202"/>
      <c r="DK202"/>
      <c r="DL202"/>
      <c r="DM202"/>
      <c r="DN202"/>
      <c r="DO202"/>
      <c r="DP202"/>
      <c r="DQ202"/>
    </row>
    <row r="203" spans="1:121" s="12" customFormat="1" ht="20.100000000000001" customHeight="1" x14ac:dyDescent="0.25">
      <c r="A203" s="421"/>
      <c r="B203" s="418"/>
      <c r="C203" s="22"/>
      <c r="D203" s="419"/>
      <c r="E203" s="56"/>
      <c r="F203" s="420"/>
      <c r="G203" s="415"/>
      <c r="H203" s="415"/>
      <c r="I203" s="415"/>
      <c r="J203" s="415"/>
      <c r="K203" s="415"/>
      <c r="L203" s="415"/>
      <c r="M203" s="415"/>
      <c r="N203" s="415"/>
      <c r="O203" s="415"/>
      <c r="P203" s="415"/>
      <c r="Q203" s="415"/>
      <c r="R203" s="415"/>
      <c r="S203" s="415"/>
      <c r="T203" s="415"/>
      <c r="U203" s="415"/>
      <c r="V203" s="415"/>
      <c r="W203" s="415"/>
      <c r="X203" s="415"/>
      <c r="Y203"/>
      <c r="Z203" s="415"/>
      <c r="AA203"/>
      <c r="AB203"/>
      <c r="AC203"/>
      <c r="AD203"/>
      <c r="AE203"/>
      <c r="AF203"/>
      <c r="AG203"/>
      <c r="AH203"/>
      <c r="AI203"/>
      <c r="AJ203"/>
      <c r="AK203"/>
      <c r="AL203"/>
      <c r="AM203"/>
      <c r="AN203"/>
      <c r="AO203"/>
      <c r="AP203"/>
      <c r="AQ203"/>
      <c r="AR203"/>
      <c r="AS203"/>
      <c r="AT203"/>
      <c r="AU203"/>
      <c r="AV203"/>
      <c r="AW203"/>
      <c r="AX203"/>
      <c r="AY203"/>
      <c r="AZ203"/>
      <c r="BA203"/>
      <c r="BB203"/>
      <c r="BC203"/>
      <c r="BD203"/>
      <c r="BE203"/>
      <c r="BF203"/>
      <c r="BG203"/>
      <c r="BH203"/>
      <c r="BI203"/>
      <c r="BJ203"/>
      <c r="BK203"/>
      <c r="BL203"/>
      <c r="BM203"/>
      <c r="BN203"/>
      <c r="BO203"/>
      <c r="BP203"/>
      <c r="BQ203"/>
      <c r="BR203"/>
      <c r="BS203"/>
      <c r="BT203"/>
      <c r="BU203"/>
      <c r="BV203"/>
      <c r="BW203"/>
      <c r="BX203"/>
      <c r="BY203"/>
      <c r="BZ203"/>
      <c r="CA203"/>
      <c r="CB203"/>
      <c r="CC203"/>
      <c r="CD203"/>
      <c r="CE203"/>
      <c r="CF203"/>
      <c r="CG203"/>
      <c r="CH203"/>
      <c r="CI203"/>
      <c r="CJ203"/>
      <c r="CK203"/>
      <c r="CL203"/>
      <c r="CM203"/>
      <c r="CN203"/>
      <c r="CO203"/>
      <c r="CP203"/>
      <c r="CQ203"/>
      <c r="CR203"/>
      <c r="CS203"/>
      <c r="CT203"/>
      <c r="CU203"/>
      <c r="CV203"/>
      <c r="CW203"/>
      <c r="CX203"/>
      <c r="CY203"/>
      <c r="CZ203"/>
      <c r="DA203"/>
      <c r="DB203"/>
      <c r="DC203"/>
      <c r="DD203"/>
      <c r="DE203"/>
      <c r="DF203"/>
      <c r="DG203"/>
      <c r="DH203"/>
      <c r="DI203"/>
      <c r="DJ203"/>
      <c r="DK203"/>
      <c r="DL203"/>
      <c r="DM203"/>
      <c r="DN203"/>
      <c r="DO203"/>
      <c r="DP203"/>
      <c r="DQ203"/>
    </row>
    <row r="204" spans="1:121" s="12" customFormat="1" ht="20.100000000000001" customHeight="1" x14ac:dyDescent="0.25">
      <c r="A204" s="421"/>
      <c r="B204" s="418"/>
      <c r="C204" s="22"/>
      <c r="D204" s="418"/>
      <c r="E204" s="55"/>
      <c r="F204" s="420"/>
      <c r="G204" s="415"/>
      <c r="H204" s="415"/>
      <c r="I204" s="415"/>
      <c r="J204" s="415"/>
      <c r="K204" s="415"/>
      <c r="L204" s="415"/>
      <c r="M204" s="415"/>
      <c r="N204" s="415"/>
      <c r="O204" s="415"/>
      <c r="P204" s="415"/>
      <c r="Q204" s="415"/>
      <c r="R204" s="415"/>
      <c r="S204" s="415"/>
      <c r="T204" s="415"/>
      <c r="U204" s="415"/>
      <c r="V204" s="415"/>
      <c r="W204" s="415"/>
      <c r="X204" s="415"/>
      <c r="Y204"/>
      <c r="Z204" s="415"/>
      <c r="AA204"/>
      <c r="AB204"/>
      <c r="AC204"/>
      <c r="AD204"/>
      <c r="AE204"/>
      <c r="AF204"/>
      <c r="AG204"/>
      <c r="AH204"/>
      <c r="AI204"/>
      <c r="AJ204"/>
      <c r="AK204"/>
      <c r="AL204"/>
      <c r="AM204"/>
      <c r="AN204"/>
      <c r="AO204"/>
      <c r="AP204"/>
      <c r="AQ204"/>
      <c r="AR204"/>
      <c r="AS204"/>
      <c r="AT204"/>
      <c r="AU204"/>
      <c r="AV204"/>
      <c r="AW204"/>
      <c r="AX204"/>
      <c r="AY204"/>
      <c r="AZ204"/>
      <c r="BA204"/>
      <c r="BB204"/>
      <c r="BC204"/>
      <c r="BD204"/>
      <c r="BE204"/>
      <c r="BF204"/>
      <c r="BG204"/>
      <c r="BH204"/>
      <c r="BI204"/>
      <c r="BJ204"/>
      <c r="BK204"/>
      <c r="BL204"/>
      <c r="BM204"/>
      <c r="BN204"/>
      <c r="BO204"/>
      <c r="BP204"/>
      <c r="BQ204"/>
      <c r="BR204"/>
      <c r="BS204"/>
      <c r="BT204"/>
      <c r="BU204"/>
      <c r="BV204"/>
      <c r="BW204"/>
      <c r="BX204"/>
      <c r="BY204"/>
      <c r="BZ204"/>
      <c r="CA204"/>
      <c r="CB204"/>
      <c r="CC204"/>
      <c r="CD204"/>
      <c r="CE204"/>
      <c r="CF204"/>
      <c r="CG204"/>
      <c r="CH204"/>
      <c r="CI204"/>
      <c r="CJ204"/>
      <c r="CK204"/>
      <c r="CL204"/>
      <c r="CM204"/>
      <c r="CN204"/>
      <c r="CO204"/>
      <c r="CP204"/>
      <c r="CQ204"/>
      <c r="CR204"/>
      <c r="CS204"/>
      <c r="CT204"/>
      <c r="CU204"/>
      <c r="CV204"/>
      <c r="CW204"/>
      <c r="CX204"/>
      <c r="CY204"/>
      <c r="CZ204"/>
      <c r="DA204"/>
      <c r="DB204"/>
      <c r="DC204"/>
      <c r="DD204"/>
      <c r="DE204"/>
      <c r="DF204"/>
      <c r="DG204"/>
      <c r="DH204"/>
      <c r="DI204"/>
      <c r="DJ204"/>
      <c r="DK204"/>
      <c r="DL204"/>
      <c r="DM204"/>
      <c r="DN204"/>
      <c r="DO204"/>
      <c r="DP204"/>
      <c r="DQ204"/>
    </row>
    <row r="205" spans="1:121" s="12" customFormat="1" ht="20.100000000000001" customHeight="1" x14ac:dyDescent="0.25">
      <c r="A205" s="421"/>
      <c r="B205" s="418"/>
      <c r="C205" s="22"/>
      <c r="D205" s="419"/>
      <c r="E205" s="56"/>
      <c r="F205" s="420"/>
      <c r="G205" s="415"/>
      <c r="H205" s="415"/>
      <c r="I205" s="415"/>
      <c r="J205" s="415"/>
      <c r="K205" s="415"/>
      <c r="L205" s="415"/>
      <c r="M205" s="415"/>
      <c r="N205" s="415"/>
      <c r="O205" s="415"/>
      <c r="P205" s="415"/>
      <c r="Q205" s="415"/>
      <c r="R205" s="415"/>
      <c r="S205" s="415"/>
      <c r="T205" s="415"/>
      <c r="U205" s="415"/>
      <c r="V205" s="415"/>
      <c r="W205" s="415"/>
      <c r="X205" s="415"/>
      <c r="Y205"/>
      <c r="Z205" s="415"/>
      <c r="AA205"/>
      <c r="AB205"/>
      <c r="AC205"/>
      <c r="AD205"/>
      <c r="AE205"/>
      <c r="AF205"/>
      <c r="AG205"/>
      <c r="AH205"/>
      <c r="AI205"/>
      <c r="AJ205"/>
      <c r="AK205"/>
      <c r="AL205"/>
      <c r="AM205"/>
      <c r="AN205"/>
      <c r="AO205"/>
      <c r="AP205"/>
      <c r="AQ205"/>
      <c r="AR205"/>
      <c r="AS205"/>
      <c r="AT205"/>
      <c r="AU205"/>
      <c r="AV205"/>
      <c r="AW205"/>
      <c r="AX205"/>
      <c r="AY205"/>
      <c r="AZ205"/>
      <c r="BA205"/>
      <c r="BB205"/>
      <c r="BC205"/>
      <c r="BD205"/>
      <c r="BE205"/>
      <c r="BF205"/>
      <c r="BG205"/>
      <c r="BH205"/>
      <c r="BI205"/>
      <c r="BJ205"/>
      <c r="BK205"/>
      <c r="BL205"/>
      <c r="BM205"/>
      <c r="BN205"/>
      <c r="BO205"/>
      <c r="BP205"/>
      <c r="BQ205"/>
      <c r="BR205"/>
      <c r="BS205"/>
      <c r="BT205"/>
      <c r="BU205"/>
      <c r="BV205"/>
      <c r="BW205"/>
      <c r="BX205"/>
      <c r="BY205"/>
      <c r="BZ205"/>
      <c r="CA205"/>
      <c r="CB205"/>
      <c r="CC205"/>
      <c r="CD205"/>
      <c r="CE205"/>
      <c r="CF205"/>
      <c r="CG205"/>
      <c r="CH205"/>
      <c r="CI205"/>
      <c r="CJ205"/>
      <c r="CK205"/>
      <c r="CL205"/>
      <c r="CM205"/>
      <c r="CN205"/>
      <c r="CO205"/>
      <c r="CP205"/>
      <c r="CQ205"/>
      <c r="CR205"/>
      <c r="CS205"/>
      <c r="CT205"/>
      <c r="CU205"/>
      <c r="CV205"/>
      <c r="CW205"/>
      <c r="CX205"/>
      <c r="CY205"/>
      <c r="CZ205"/>
      <c r="DA205"/>
      <c r="DB205"/>
      <c r="DC205"/>
      <c r="DD205"/>
      <c r="DE205"/>
      <c r="DF205"/>
      <c r="DG205"/>
      <c r="DH205"/>
      <c r="DI205"/>
      <c r="DJ205"/>
      <c r="DK205"/>
      <c r="DL205"/>
      <c r="DM205"/>
      <c r="DN205"/>
      <c r="DO205"/>
      <c r="DP205"/>
      <c r="DQ205"/>
    </row>
    <row r="206" spans="1:121" s="12" customFormat="1" ht="20.100000000000001" customHeight="1" x14ac:dyDescent="0.25">
      <c r="A206" s="421"/>
      <c r="B206" s="418"/>
      <c r="C206" s="22"/>
      <c r="D206" s="418"/>
      <c r="E206" s="55"/>
      <c r="F206" s="420"/>
      <c r="G206" s="415"/>
      <c r="H206" s="415"/>
      <c r="I206" s="415"/>
      <c r="J206" s="415"/>
      <c r="K206" s="415"/>
      <c r="L206" s="415"/>
      <c r="M206" s="415"/>
      <c r="N206" s="415"/>
      <c r="O206" s="415"/>
      <c r="P206" s="415"/>
      <c r="Q206" s="415"/>
      <c r="R206" s="415"/>
      <c r="S206" s="415"/>
      <c r="T206" s="415"/>
      <c r="U206" s="415"/>
      <c r="V206" s="415"/>
      <c r="W206" s="415"/>
      <c r="X206" s="415"/>
      <c r="Y206"/>
      <c r="Z206" s="415"/>
      <c r="AA206"/>
      <c r="AB206"/>
      <c r="AC206"/>
      <c r="AD206"/>
      <c r="AE206"/>
      <c r="AF206"/>
      <c r="AG206"/>
      <c r="AH206"/>
      <c r="AI206"/>
      <c r="AJ206"/>
      <c r="AK206"/>
      <c r="AL206"/>
      <c r="AM206"/>
      <c r="AN206"/>
      <c r="AO206"/>
      <c r="AP206"/>
      <c r="AQ206"/>
      <c r="AR206"/>
      <c r="AS206"/>
      <c r="AT206"/>
      <c r="AU206"/>
      <c r="AV206"/>
      <c r="AW206"/>
      <c r="AX206"/>
      <c r="AY206"/>
      <c r="AZ206"/>
      <c r="BA206"/>
      <c r="BB206"/>
      <c r="BC206"/>
      <c r="BD206"/>
      <c r="BE206"/>
      <c r="BF206"/>
      <c r="BG206"/>
      <c r="BH206"/>
      <c r="BI206"/>
      <c r="BJ206"/>
      <c r="BK206"/>
      <c r="BL206"/>
      <c r="BM206"/>
      <c r="BN206"/>
      <c r="BO206"/>
      <c r="BP206"/>
      <c r="BQ206"/>
      <c r="BR206"/>
      <c r="BS206"/>
      <c r="BT206"/>
      <c r="BU206"/>
      <c r="BV206"/>
      <c r="BW206"/>
      <c r="BX206"/>
      <c r="BY206"/>
      <c r="BZ206"/>
      <c r="CA206"/>
      <c r="CB206"/>
      <c r="CC206"/>
      <c r="CD206"/>
      <c r="CE206"/>
      <c r="CF206"/>
      <c r="CG206"/>
      <c r="CH206"/>
      <c r="CI206"/>
      <c r="CJ206"/>
      <c r="CK206"/>
      <c r="CL206"/>
      <c r="CM206"/>
      <c r="CN206"/>
      <c r="CO206"/>
      <c r="CP206"/>
      <c r="CQ206"/>
      <c r="CR206"/>
      <c r="CS206"/>
      <c r="CT206"/>
      <c r="CU206"/>
      <c r="CV206"/>
      <c r="CW206"/>
      <c r="CX206"/>
      <c r="CY206"/>
      <c r="CZ206"/>
      <c r="DA206"/>
      <c r="DB206"/>
      <c r="DC206"/>
      <c r="DD206"/>
      <c r="DE206"/>
      <c r="DF206"/>
      <c r="DG206"/>
      <c r="DH206"/>
      <c r="DI206"/>
      <c r="DJ206"/>
      <c r="DK206"/>
      <c r="DL206"/>
      <c r="DM206"/>
      <c r="DN206"/>
      <c r="DO206"/>
      <c r="DP206"/>
      <c r="DQ206"/>
    </row>
    <row r="207" spans="1:121" s="12" customFormat="1" ht="20.100000000000001" customHeight="1" x14ac:dyDescent="0.25">
      <c r="A207" s="421"/>
      <c r="B207" s="418"/>
      <c r="C207" s="22"/>
      <c r="D207" s="419"/>
      <c r="E207" s="56"/>
      <c r="F207" s="420"/>
      <c r="G207" s="415"/>
      <c r="H207" s="415"/>
      <c r="I207" s="415"/>
      <c r="J207" s="415"/>
      <c r="K207" s="415"/>
      <c r="L207" s="415"/>
      <c r="M207" s="415"/>
      <c r="N207" s="415"/>
      <c r="O207" s="415"/>
      <c r="P207" s="415"/>
      <c r="Q207" s="415"/>
      <c r="R207" s="415"/>
      <c r="S207" s="415"/>
      <c r="T207" s="415"/>
      <c r="U207" s="415"/>
      <c r="V207" s="415"/>
      <c r="W207" s="415"/>
      <c r="X207" s="415"/>
      <c r="Y207"/>
      <c r="Z207" s="415"/>
      <c r="AA207"/>
      <c r="AB207"/>
      <c r="AC207"/>
      <c r="AD207"/>
      <c r="AE207"/>
      <c r="AF207"/>
      <c r="AG207"/>
      <c r="AH207"/>
      <c r="AI207"/>
      <c r="AJ207"/>
      <c r="AK207"/>
      <c r="AL207"/>
      <c r="AM207"/>
      <c r="AN207"/>
      <c r="AO207"/>
      <c r="AP207"/>
      <c r="AQ207"/>
      <c r="AR207"/>
      <c r="AS207"/>
      <c r="AT207"/>
      <c r="AU207"/>
      <c r="AV207"/>
      <c r="AW207"/>
      <c r="AX207"/>
      <c r="AY207"/>
      <c r="AZ207"/>
      <c r="BA207"/>
      <c r="BB207"/>
      <c r="BC207"/>
      <c r="BD207"/>
      <c r="BE207"/>
      <c r="BF207"/>
      <c r="BG207"/>
      <c r="BH207"/>
      <c r="BI207"/>
      <c r="BJ207"/>
      <c r="BK207"/>
      <c r="BL207"/>
      <c r="BM207"/>
      <c r="BN207"/>
      <c r="BO207"/>
      <c r="BP207"/>
      <c r="BQ207"/>
      <c r="BR207"/>
      <c r="BS207"/>
      <c r="BT207"/>
      <c r="BU207"/>
      <c r="BV207"/>
      <c r="BW207"/>
      <c r="BX207"/>
      <c r="BY207"/>
      <c r="BZ207"/>
      <c r="CA207"/>
      <c r="CB207"/>
      <c r="CC207"/>
      <c r="CD207"/>
      <c r="CE207"/>
      <c r="CF207"/>
      <c r="CG207"/>
      <c r="CH207"/>
      <c r="CI207"/>
      <c r="CJ207"/>
      <c r="CK207"/>
      <c r="CL207"/>
      <c r="CM207"/>
      <c r="CN207"/>
      <c r="CO207"/>
      <c r="CP207"/>
      <c r="CQ207"/>
      <c r="CR207"/>
      <c r="CS207"/>
      <c r="CT207"/>
      <c r="CU207"/>
      <c r="CV207"/>
      <c r="CW207"/>
      <c r="CX207"/>
      <c r="CY207"/>
      <c r="CZ207"/>
      <c r="DA207"/>
      <c r="DB207"/>
      <c r="DC207"/>
      <c r="DD207"/>
      <c r="DE207"/>
      <c r="DF207"/>
      <c r="DG207"/>
      <c r="DH207"/>
      <c r="DI207"/>
      <c r="DJ207"/>
      <c r="DK207"/>
      <c r="DL207"/>
      <c r="DM207"/>
      <c r="DN207"/>
      <c r="DO207"/>
      <c r="DP207"/>
      <c r="DQ207"/>
    </row>
    <row r="208" spans="1:121" s="12" customFormat="1" ht="20.100000000000001" customHeight="1" x14ac:dyDescent="0.25">
      <c r="A208" s="421"/>
      <c r="B208" s="418"/>
      <c r="C208" s="22"/>
      <c r="D208" s="418"/>
      <c r="E208" s="55"/>
      <c r="F208" s="420"/>
      <c r="G208" s="415"/>
      <c r="H208" s="415"/>
      <c r="I208" s="415"/>
      <c r="J208" s="415"/>
      <c r="K208" s="415"/>
      <c r="L208" s="415"/>
      <c r="M208" s="415"/>
      <c r="N208" s="415"/>
      <c r="O208" s="415"/>
      <c r="P208" s="415"/>
      <c r="Q208" s="415"/>
      <c r="R208" s="415"/>
      <c r="S208" s="415"/>
      <c r="T208" s="415"/>
      <c r="U208" s="415"/>
      <c r="V208" s="415"/>
      <c r="W208" s="415"/>
      <c r="X208" s="415"/>
      <c r="Y208"/>
      <c r="Z208" s="415"/>
      <c r="AA208"/>
      <c r="AB208"/>
      <c r="AC208"/>
      <c r="AD208"/>
      <c r="AE208"/>
      <c r="AF208"/>
      <c r="AG208"/>
      <c r="AH208"/>
      <c r="AI208"/>
      <c r="AJ208"/>
      <c r="AK208"/>
      <c r="AL208"/>
      <c r="AM208"/>
      <c r="AN208"/>
      <c r="AO208"/>
      <c r="AP208"/>
      <c r="AQ208"/>
      <c r="AR208"/>
      <c r="AS208"/>
      <c r="AT208"/>
      <c r="AU208"/>
      <c r="AV208"/>
      <c r="AW208"/>
      <c r="AX208"/>
      <c r="AY208"/>
      <c r="AZ208"/>
      <c r="BA208"/>
      <c r="BB208"/>
      <c r="BC208"/>
      <c r="BD208"/>
      <c r="BE208"/>
      <c r="BF208"/>
      <c r="BG208"/>
      <c r="BH208"/>
      <c r="BI208"/>
      <c r="BJ208"/>
      <c r="BK208"/>
      <c r="BL208"/>
      <c r="BM208"/>
      <c r="BN208"/>
      <c r="BO208"/>
      <c r="BP208"/>
      <c r="BQ208"/>
      <c r="BR208"/>
      <c r="BS208"/>
      <c r="BT208"/>
      <c r="BU208"/>
      <c r="BV208"/>
      <c r="BW208"/>
      <c r="BX208"/>
      <c r="BY208"/>
      <c r="BZ208"/>
      <c r="CA208"/>
      <c r="CB208"/>
      <c r="CC208"/>
      <c r="CD208"/>
      <c r="CE208"/>
      <c r="CF208"/>
      <c r="CG208"/>
      <c r="CH208"/>
      <c r="CI208"/>
      <c r="CJ208"/>
      <c r="CK208"/>
      <c r="CL208"/>
      <c r="CM208"/>
      <c r="CN208"/>
      <c r="CO208"/>
      <c r="CP208"/>
      <c r="CQ208"/>
      <c r="CR208"/>
      <c r="CS208"/>
      <c r="CT208"/>
      <c r="CU208"/>
      <c r="CV208"/>
      <c r="CW208"/>
      <c r="CX208"/>
      <c r="CY208"/>
      <c r="CZ208"/>
      <c r="DA208"/>
      <c r="DB208"/>
      <c r="DC208"/>
      <c r="DD208"/>
      <c r="DE208"/>
      <c r="DF208"/>
      <c r="DG208"/>
      <c r="DH208"/>
      <c r="DI208"/>
      <c r="DJ208"/>
      <c r="DK208"/>
      <c r="DL208"/>
      <c r="DM208"/>
      <c r="DN208"/>
      <c r="DO208"/>
      <c r="DP208"/>
      <c r="DQ208"/>
    </row>
    <row r="209" spans="1:121" s="12" customFormat="1" ht="20.100000000000001" customHeight="1" x14ac:dyDescent="0.25">
      <c r="A209" s="421"/>
      <c r="B209" s="418"/>
      <c r="C209" s="22"/>
      <c r="D209" s="419"/>
      <c r="E209" s="56"/>
      <c r="F209" s="420"/>
      <c r="G209" s="415"/>
      <c r="H209" s="415"/>
      <c r="I209" s="415"/>
      <c r="J209" s="415"/>
      <c r="K209" s="415"/>
      <c r="L209" s="415"/>
      <c r="M209" s="415"/>
      <c r="N209" s="415"/>
      <c r="O209" s="415"/>
      <c r="P209" s="415"/>
      <c r="Q209" s="415"/>
      <c r="R209" s="415"/>
      <c r="S209" s="415"/>
      <c r="T209" s="415"/>
      <c r="U209" s="415"/>
      <c r="V209" s="415"/>
      <c r="W209" s="415"/>
      <c r="X209" s="415"/>
      <c r="Y209"/>
      <c r="Z209" s="415"/>
      <c r="AA209"/>
      <c r="AB209"/>
      <c r="AC209"/>
      <c r="AD209"/>
      <c r="AE209"/>
      <c r="AF209"/>
      <c r="AG209"/>
      <c r="AH209"/>
      <c r="AI209"/>
      <c r="AJ209"/>
      <c r="AK209"/>
      <c r="AL209"/>
      <c r="AM209"/>
      <c r="AN209"/>
      <c r="AO209"/>
      <c r="AP209"/>
      <c r="AQ209"/>
      <c r="AR209"/>
      <c r="AS209"/>
      <c r="AT209"/>
      <c r="AU209"/>
      <c r="AV209"/>
      <c r="AW209"/>
      <c r="AX209"/>
      <c r="AY209"/>
      <c r="AZ209"/>
      <c r="BA209"/>
      <c r="BB209"/>
      <c r="BC209"/>
      <c r="BD209"/>
      <c r="BE209"/>
      <c r="BF209"/>
      <c r="BG209"/>
      <c r="BH209"/>
      <c r="BI209"/>
      <c r="BJ209"/>
      <c r="BK209"/>
      <c r="BL209"/>
      <c r="BM209"/>
      <c r="BN209"/>
      <c r="BO209"/>
      <c r="BP209"/>
      <c r="BQ209"/>
      <c r="BR209"/>
      <c r="BS209"/>
      <c r="BT209"/>
      <c r="BU209"/>
      <c r="BV209"/>
      <c r="BW209"/>
      <c r="BX209"/>
      <c r="BY209"/>
      <c r="BZ209"/>
      <c r="CA209"/>
      <c r="CB209"/>
      <c r="CC209"/>
      <c r="CD209"/>
      <c r="CE209"/>
      <c r="CF209"/>
      <c r="CG209"/>
      <c r="CH209"/>
      <c r="CI209"/>
      <c r="CJ209"/>
      <c r="CK209"/>
      <c r="CL209"/>
      <c r="CM209"/>
      <c r="CN209"/>
      <c r="CO209"/>
      <c r="CP209"/>
      <c r="CQ209"/>
      <c r="CR209"/>
      <c r="CS209"/>
      <c r="CT209"/>
      <c r="CU209"/>
      <c r="CV209"/>
      <c r="CW209"/>
      <c r="CX209"/>
      <c r="CY209"/>
      <c r="CZ209"/>
      <c r="DA209"/>
      <c r="DB209"/>
      <c r="DC209"/>
      <c r="DD209"/>
      <c r="DE209"/>
      <c r="DF209"/>
      <c r="DG209"/>
      <c r="DH209"/>
      <c r="DI209"/>
      <c r="DJ209"/>
      <c r="DK209"/>
      <c r="DL209"/>
      <c r="DM209"/>
      <c r="DN209"/>
      <c r="DO209"/>
      <c r="DP209"/>
      <c r="DQ209"/>
    </row>
    <row r="210" spans="1:121" s="12" customFormat="1" ht="20.100000000000001" customHeight="1" x14ac:dyDescent="0.25">
      <c r="A210" s="421"/>
      <c r="B210" s="418"/>
      <c r="C210" s="22"/>
      <c r="D210" s="418"/>
      <c r="E210" s="55"/>
      <c r="F210" s="420"/>
      <c r="G210" s="415"/>
      <c r="H210" s="415"/>
      <c r="I210" s="415"/>
      <c r="J210" s="415"/>
      <c r="K210" s="415"/>
      <c r="L210" s="415"/>
      <c r="M210" s="415"/>
      <c r="N210" s="415"/>
      <c r="O210" s="415"/>
      <c r="P210" s="415"/>
      <c r="Q210" s="415"/>
      <c r="R210" s="415"/>
      <c r="S210" s="415"/>
      <c r="T210" s="415"/>
      <c r="U210" s="415"/>
      <c r="V210" s="415"/>
      <c r="W210" s="415"/>
      <c r="X210" s="415"/>
      <c r="Y210"/>
      <c r="Z210" s="415"/>
      <c r="AA210"/>
      <c r="AB210"/>
      <c r="AC210"/>
      <c r="AD210"/>
      <c r="AE210"/>
      <c r="AF210"/>
      <c r="AG210"/>
      <c r="AH210"/>
      <c r="AI210"/>
      <c r="AJ210"/>
      <c r="AK210"/>
      <c r="AL210"/>
      <c r="AM210"/>
      <c r="AN210"/>
      <c r="AO210"/>
      <c r="AP210"/>
      <c r="AQ210"/>
      <c r="AR210"/>
      <c r="AS210"/>
      <c r="AT210"/>
      <c r="AU210"/>
      <c r="AV210"/>
      <c r="AW210"/>
      <c r="AX210"/>
      <c r="AY210"/>
      <c r="AZ210"/>
      <c r="BA210"/>
      <c r="BB210"/>
      <c r="BC210"/>
      <c r="BD210"/>
      <c r="BE210"/>
      <c r="BF210"/>
      <c r="BG210"/>
      <c r="BH210"/>
      <c r="BI210"/>
      <c r="BJ210"/>
      <c r="BK210"/>
      <c r="BL210"/>
      <c r="BM210"/>
      <c r="BN210"/>
      <c r="BO210"/>
      <c r="BP210"/>
      <c r="BQ210"/>
      <c r="BR210"/>
      <c r="BS210"/>
      <c r="BT210"/>
      <c r="BU210"/>
      <c r="BV210"/>
      <c r="BW210"/>
      <c r="BX210"/>
      <c r="BY210"/>
      <c r="BZ210"/>
      <c r="CA210"/>
      <c r="CB210"/>
      <c r="CC210"/>
      <c r="CD210"/>
      <c r="CE210"/>
      <c r="CF210"/>
      <c r="CG210"/>
      <c r="CH210"/>
      <c r="CI210"/>
      <c r="CJ210"/>
      <c r="CK210"/>
      <c r="CL210"/>
      <c r="CM210"/>
      <c r="CN210"/>
      <c r="CO210"/>
      <c r="CP210"/>
      <c r="CQ210"/>
      <c r="CR210"/>
      <c r="CS210"/>
      <c r="CT210"/>
      <c r="CU210"/>
      <c r="CV210"/>
      <c r="CW210"/>
      <c r="CX210"/>
      <c r="CY210"/>
      <c r="CZ210"/>
      <c r="DA210"/>
      <c r="DB210"/>
      <c r="DC210"/>
      <c r="DD210"/>
      <c r="DE210"/>
      <c r="DF210"/>
      <c r="DG210"/>
      <c r="DH210"/>
      <c r="DI210"/>
      <c r="DJ210"/>
      <c r="DK210"/>
      <c r="DL210"/>
      <c r="DM210"/>
      <c r="DN210"/>
      <c r="DO210"/>
      <c r="DP210"/>
      <c r="DQ210"/>
    </row>
    <row r="211" spans="1:121" s="12" customFormat="1" ht="20.100000000000001" customHeight="1" x14ac:dyDescent="0.25">
      <c r="A211" s="421"/>
      <c r="B211" s="418"/>
      <c r="C211" s="22"/>
      <c r="D211" s="419"/>
      <c r="E211" s="56"/>
      <c r="F211" s="420"/>
      <c r="G211" s="415"/>
      <c r="H211" s="415"/>
      <c r="I211" s="415"/>
      <c r="J211" s="415"/>
      <c r="K211" s="415"/>
      <c r="L211" s="415"/>
      <c r="M211" s="415"/>
      <c r="N211" s="415"/>
      <c r="O211" s="415"/>
      <c r="P211" s="415"/>
      <c r="Q211" s="415"/>
      <c r="R211" s="415"/>
      <c r="S211" s="415"/>
      <c r="T211" s="415"/>
      <c r="U211" s="415"/>
      <c r="V211" s="415"/>
      <c r="W211" s="415"/>
      <c r="X211" s="415"/>
      <c r="Y211"/>
      <c r="Z211" s="415"/>
      <c r="AA211"/>
      <c r="AB211"/>
      <c r="AC211"/>
      <c r="AD211"/>
      <c r="AE211"/>
      <c r="AF211"/>
      <c r="AG211"/>
      <c r="AH211"/>
      <c r="AI211"/>
      <c r="AJ211"/>
      <c r="AK211"/>
      <c r="AL211"/>
      <c r="AM211"/>
      <c r="AN211"/>
      <c r="AO211"/>
      <c r="AP211"/>
      <c r="AQ211"/>
      <c r="AR211"/>
      <c r="AS211"/>
      <c r="AT211"/>
      <c r="AU211"/>
      <c r="AV211"/>
      <c r="AW211"/>
      <c r="AX211"/>
      <c r="AY211"/>
      <c r="AZ211"/>
      <c r="BA211"/>
      <c r="BB211"/>
      <c r="BC211"/>
      <c r="BD211"/>
      <c r="BE211"/>
      <c r="BF211"/>
      <c r="BG211"/>
      <c r="BH211"/>
      <c r="BI211"/>
      <c r="BJ211"/>
      <c r="BK211"/>
      <c r="BL211"/>
      <c r="BM211"/>
      <c r="BN211"/>
      <c r="BO211"/>
      <c r="BP211"/>
      <c r="BQ211"/>
      <c r="BR211"/>
      <c r="BS211"/>
      <c r="BT211"/>
      <c r="BU211"/>
      <c r="BV211"/>
      <c r="BW211"/>
      <c r="BX211"/>
      <c r="BY211"/>
      <c r="BZ211"/>
      <c r="CA211"/>
      <c r="CB211"/>
      <c r="CC211"/>
      <c r="CD211"/>
      <c r="CE211"/>
      <c r="CF211"/>
      <c r="CG211"/>
      <c r="CH211"/>
      <c r="CI211"/>
      <c r="CJ211"/>
      <c r="CK211"/>
      <c r="CL211"/>
      <c r="CM211"/>
      <c r="CN211"/>
      <c r="CO211"/>
      <c r="CP211"/>
      <c r="CQ211"/>
      <c r="CR211"/>
      <c r="CS211"/>
      <c r="CT211"/>
      <c r="CU211"/>
      <c r="CV211"/>
      <c r="CW211"/>
      <c r="CX211"/>
      <c r="CY211"/>
      <c r="CZ211"/>
      <c r="DA211"/>
      <c r="DB211"/>
      <c r="DC211"/>
      <c r="DD211"/>
      <c r="DE211"/>
      <c r="DF211"/>
      <c r="DG211"/>
      <c r="DH211"/>
      <c r="DI211"/>
      <c r="DJ211"/>
      <c r="DK211"/>
      <c r="DL211"/>
      <c r="DM211"/>
      <c r="DN211"/>
      <c r="DO211"/>
      <c r="DP211"/>
      <c r="DQ211"/>
    </row>
    <row r="212" spans="1:121" s="12" customFormat="1" ht="20.100000000000001" customHeight="1" x14ac:dyDescent="0.25">
      <c r="A212" s="421"/>
      <c r="B212" s="418"/>
      <c r="C212" s="22"/>
      <c r="D212" s="418"/>
      <c r="E212" s="55"/>
      <c r="F212" s="420"/>
      <c r="G212" s="415"/>
      <c r="H212" s="415"/>
      <c r="I212" s="415"/>
      <c r="J212" s="415"/>
      <c r="K212" s="415"/>
      <c r="L212" s="415"/>
      <c r="M212" s="415"/>
      <c r="N212" s="415"/>
      <c r="O212" s="415"/>
      <c r="P212" s="415"/>
      <c r="Q212" s="415"/>
      <c r="R212" s="415"/>
      <c r="S212" s="415"/>
      <c r="T212" s="415"/>
      <c r="U212" s="415"/>
      <c r="V212" s="415"/>
      <c r="W212" s="415"/>
      <c r="X212" s="415"/>
      <c r="Y212"/>
      <c r="Z212" s="415"/>
      <c r="AA212"/>
      <c r="AB212"/>
      <c r="AC212"/>
      <c r="AD212"/>
      <c r="AE212"/>
      <c r="AF212"/>
      <c r="AG212"/>
      <c r="AH212"/>
      <c r="AI212"/>
      <c r="AJ212"/>
      <c r="AK212"/>
      <c r="AL212"/>
      <c r="AM212"/>
      <c r="AN212"/>
      <c r="AO212"/>
      <c r="AP212"/>
      <c r="AQ212"/>
      <c r="AR212"/>
      <c r="AS212"/>
      <c r="AT212"/>
      <c r="AU212"/>
      <c r="AV212"/>
      <c r="AW212"/>
      <c r="AX212"/>
      <c r="AY212"/>
      <c r="AZ212"/>
      <c r="BA212"/>
      <c r="BB212"/>
      <c r="BC212"/>
      <c r="BD212"/>
      <c r="BE212"/>
      <c r="BF212"/>
      <c r="BG212"/>
      <c r="BH212"/>
      <c r="BI212"/>
      <c r="BJ212"/>
      <c r="BK212"/>
      <c r="BL212"/>
      <c r="BM212"/>
      <c r="BN212"/>
      <c r="BO212"/>
      <c r="BP212"/>
      <c r="BQ212"/>
      <c r="BR212"/>
      <c r="BS212"/>
      <c r="BT212"/>
      <c r="BU212"/>
      <c r="BV212"/>
      <c r="BW212"/>
      <c r="BX212"/>
      <c r="BY212"/>
      <c r="BZ212"/>
      <c r="CA212"/>
      <c r="CB212"/>
      <c r="CC212"/>
      <c r="CD212"/>
      <c r="CE212"/>
      <c r="CF212"/>
      <c r="CG212"/>
      <c r="CH212"/>
      <c r="CI212"/>
      <c r="CJ212"/>
      <c r="CK212"/>
      <c r="CL212"/>
      <c r="CM212"/>
      <c r="CN212"/>
      <c r="CO212"/>
      <c r="CP212"/>
      <c r="CQ212"/>
      <c r="CR212"/>
      <c r="CS212"/>
      <c r="CT212"/>
      <c r="CU212"/>
      <c r="CV212"/>
      <c r="CW212"/>
      <c r="CX212"/>
      <c r="CY212"/>
      <c r="CZ212"/>
      <c r="DA212"/>
      <c r="DB212"/>
      <c r="DC212"/>
      <c r="DD212"/>
      <c r="DE212"/>
      <c r="DF212"/>
      <c r="DG212"/>
      <c r="DH212"/>
      <c r="DI212"/>
      <c r="DJ212"/>
      <c r="DK212"/>
      <c r="DL212"/>
      <c r="DM212"/>
      <c r="DN212"/>
      <c r="DO212"/>
      <c r="DP212"/>
      <c r="DQ212"/>
    </row>
    <row r="213" spans="1:121" s="12" customFormat="1" ht="20.100000000000001" customHeight="1" x14ac:dyDescent="0.25">
      <c r="A213" s="421"/>
      <c r="B213" s="418"/>
      <c r="C213" s="22"/>
      <c r="D213" s="419"/>
      <c r="E213" s="56"/>
      <c r="F213" s="420"/>
      <c r="G213" s="415"/>
      <c r="H213" s="415"/>
      <c r="I213" s="415"/>
      <c r="J213" s="415"/>
      <c r="K213" s="415"/>
      <c r="L213" s="415"/>
      <c r="M213" s="415"/>
      <c r="N213" s="415"/>
      <c r="O213" s="415"/>
      <c r="P213" s="415"/>
      <c r="Q213" s="415"/>
      <c r="R213" s="415"/>
      <c r="S213" s="415"/>
      <c r="T213" s="415"/>
      <c r="U213" s="415"/>
      <c r="V213" s="415"/>
      <c r="W213" s="415"/>
      <c r="X213" s="415"/>
      <c r="Y213"/>
      <c r="Z213" s="415"/>
      <c r="AA213"/>
      <c r="AB213"/>
      <c r="AC213"/>
      <c r="AD213"/>
      <c r="AE213"/>
      <c r="AF213"/>
      <c r="AG213"/>
      <c r="AH213"/>
      <c r="AI213"/>
      <c r="AJ213"/>
      <c r="AK213"/>
      <c r="AL213"/>
      <c r="AM213"/>
      <c r="AN213"/>
      <c r="AO213"/>
      <c r="AP213"/>
      <c r="AQ213"/>
      <c r="AR213"/>
      <c r="AS213"/>
      <c r="AT213"/>
      <c r="AU213"/>
      <c r="AV213"/>
      <c r="AW213"/>
      <c r="AX213"/>
      <c r="AY213"/>
      <c r="AZ213"/>
      <c r="BA213"/>
      <c r="BB213"/>
      <c r="BC213"/>
      <c r="BD213"/>
      <c r="BE213"/>
      <c r="BF213"/>
      <c r="BG213"/>
      <c r="BH213"/>
      <c r="BI213"/>
      <c r="BJ213"/>
      <c r="BK213"/>
      <c r="BL213"/>
      <c r="BM213"/>
      <c r="BN213"/>
      <c r="BO213"/>
      <c r="BP213"/>
      <c r="BQ213"/>
      <c r="BR213"/>
      <c r="BS213"/>
      <c r="BT213"/>
      <c r="BU213"/>
      <c r="BV213"/>
      <c r="BW213"/>
      <c r="BX213"/>
      <c r="BY213"/>
      <c r="BZ213"/>
      <c r="CA213"/>
      <c r="CB213"/>
      <c r="CC213"/>
      <c r="CD213"/>
      <c r="CE213"/>
      <c r="CF213"/>
      <c r="CG213"/>
      <c r="CH213"/>
      <c r="CI213"/>
      <c r="CJ213"/>
      <c r="CK213"/>
      <c r="CL213"/>
      <c r="CM213"/>
      <c r="CN213"/>
      <c r="CO213"/>
      <c r="CP213"/>
      <c r="CQ213"/>
      <c r="CR213"/>
      <c r="CS213"/>
      <c r="CT213"/>
      <c r="CU213"/>
      <c r="CV213"/>
      <c r="CW213"/>
      <c r="CX213"/>
      <c r="CY213"/>
      <c r="CZ213"/>
      <c r="DA213"/>
      <c r="DB213"/>
      <c r="DC213"/>
      <c r="DD213"/>
      <c r="DE213"/>
      <c r="DF213"/>
      <c r="DG213"/>
      <c r="DH213"/>
      <c r="DI213"/>
      <c r="DJ213"/>
      <c r="DK213"/>
      <c r="DL213"/>
      <c r="DM213"/>
      <c r="DN213"/>
      <c r="DO213"/>
      <c r="DP213"/>
      <c r="DQ213"/>
    </row>
    <row r="214" spans="1:121" s="12" customFormat="1" ht="20.100000000000001" customHeight="1" x14ac:dyDescent="0.25">
      <c r="A214" s="421"/>
      <c r="B214" s="418"/>
      <c r="C214" s="22"/>
      <c r="D214" s="418"/>
      <c r="E214" s="55"/>
      <c r="F214" s="420"/>
      <c r="G214" s="415"/>
      <c r="H214" s="415"/>
      <c r="I214" s="415"/>
      <c r="J214" s="415"/>
      <c r="K214" s="415"/>
      <c r="L214" s="415"/>
      <c r="M214" s="415"/>
      <c r="N214" s="415"/>
      <c r="O214" s="415"/>
      <c r="P214" s="415"/>
      <c r="Q214" s="415"/>
      <c r="R214" s="415"/>
      <c r="S214" s="415"/>
      <c r="T214" s="415"/>
      <c r="U214" s="415"/>
      <c r="V214" s="415"/>
      <c r="W214" s="415"/>
      <c r="X214" s="415"/>
      <c r="Y214"/>
      <c r="Z214" s="415"/>
      <c r="AA214"/>
      <c r="AB214"/>
      <c r="AC214"/>
      <c r="AD214"/>
      <c r="AE214"/>
      <c r="AF214"/>
      <c r="AG214"/>
      <c r="AH214"/>
      <c r="AI214"/>
      <c r="AJ214"/>
      <c r="AK214"/>
      <c r="AL214"/>
      <c r="AM214"/>
      <c r="AN214"/>
      <c r="AO214"/>
      <c r="AP214"/>
      <c r="AQ214"/>
      <c r="AR214"/>
      <c r="AS214"/>
      <c r="AT214"/>
      <c r="AU214"/>
      <c r="AV214"/>
      <c r="AW214"/>
      <c r="AX214"/>
      <c r="AY214"/>
      <c r="AZ214"/>
      <c r="BA214"/>
      <c r="BB214"/>
      <c r="BC214"/>
      <c r="BD214"/>
      <c r="BE214"/>
      <c r="BF214"/>
      <c r="BG214"/>
      <c r="BH214"/>
      <c r="BI214"/>
      <c r="BJ214"/>
      <c r="BK214"/>
      <c r="BL214"/>
      <c r="BM214"/>
      <c r="BN214"/>
      <c r="BO214"/>
      <c r="BP214"/>
      <c r="BQ214"/>
      <c r="BR214"/>
      <c r="BS214"/>
      <c r="BT214"/>
      <c r="BU214"/>
      <c r="BV214"/>
      <c r="BW214"/>
      <c r="BX214"/>
      <c r="BY214"/>
      <c r="BZ214"/>
      <c r="CA214"/>
      <c r="CB214"/>
      <c r="CC214"/>
      <c r="CD214"/>
      <c r="CE214"/>
      <c r="CF214"/>
      <c r="CG214"/>
      <c r="CH214"/>
      <c r="CI214"/>
      <c r="CJ214"/>
      <c r="CK214"/>
      <c r="CL214"/>
      <c r="CM214"/>
      <c r="CN214"/>
      <c r="CO214"/>
      <c r="CP214"/>
      <c r="CQ214"/>
      <c r="CR214"/>
      <c r="CS214"/>
      <c r="CT214"/>
      <c r="CU214"/>
      <c r="CV214"/>
      <c r="CW214"/>
      <c r="CX214"/>
      <c r="CY214"/>
      <c r="CZ214"/>
      <c r="DA214"/>
      <c r="DB214"/>
      <c r="DC214"/>
      <c r="DD214"/>
      <c r="DE214"/>
      <c r="DF214"/>
      <c r="DG214"/>
      <c r="DH214"/>
      <c r="DI214"/>
      <c r="DJ214"/>
      <c r="DK214"/>
      <c r="DL214"/>
      <c r="DM214"/>
      <c r="DN214"/>
      <c r="DO214"/>
      <c r="DP214"/>
      <c r="DQ214"/>
    </row>
    <row r="215" spans="1:121" s="12" customFormat="1" ht="20.100000000000001" customHeight="1" x14ac:dyDescent="0.25">
      <c r="A215" s="421"/>
      <c r="B215" s="418"/>
      <c r="C215" s="22"/>
      <c r="D215" s="419"/>
      <c r="E215" s="56"/>
      <c r="F215" s="420"/>
      <c r="G215" s="415"/>
      <c r="H215" s="415"/>
      <c r="I215" s="415"/>
      <c r="J215" s="415"/>
      <c r="K215" s="415"/>
      <c r="L215" s="415"/>
      <c r="M215" s="415"/>
      <c r="N215" s="415"/>
      <c r="O215" s="415"/>
      <c r="P215" s="415"/>
      <c r="Q215" s="415"/>
      <c r="R215" s="415"/>
      <c r="S215" s="415"/>
      <c r="T215" s="415"/>
      <c r="U215" s="415"/>
      <c r="V215" s="415"/>
      <c r="W215" s="415"/>
      <c r="X215" s="415"/>
      <c r="Y215"/>
      <c r="Z215" s="415"/>
      <c r="AA215"/>
      <c r="AB215"/>
      <c r="AC215"/>
      <c r="AD215"/>
      <c r="AE215"/>
      <c r="AF215"/>
      <c r="AG215"/>
      <c r="AH215"/>
      <c r="AI215"/>
      <c r="AJ215"/>
      <c r="AK215"/>
      <c r="AL215"/>
      <c r="AM215"/>
      <c r="AN215"/>
      <c r="AO215"/>
      <c r="AP215"/>
      <c r="AQ215"/>
      <c r="AR215"/>
      <c r="AS215"/>
      <c r="AT215"/>
      <c r="AU215"/>
      <c r="AV215"/>
      <c r="AW215"/>
      <c r="AX215"/>
      <c r="AY215"/>
      <c r="AZ215"/>
      <c r="BA215"/>
      <c r="BB215"/>
      <c r="BC215"/>
      <c r="BD215"/>
      <c r="BE215"/>
      <c r="BF215"/>
      <c r="BG215"/>
      <c r="BH215"/>
      <c r="BI215"/>
      <c r="BJ215"/>
      <c r="BK215"/>
      <c r="BL215"/>
      <c r="BM215"/>
      <c r="BN215"/>
      <c r="BO215"/>
      <c r="BP215"/>
      <c r="BQ215"/>
      <c r="BR215"/>
      <c r="BS215"/>
      <c r="BT215"/>
      <c r="BU215"/>
      <c r="BV215"/>
      <c r="BW215"/>
      <c r="BX215"/>
      <c r="BY215"/>
      <c r="BZ215"/>
      <c r="CA215"/>
      <c r="CB215"/>
      <c r="CC215"/>
      <c r="CD215"/>
      <c r="CE215"/>
      <c r="CF215"/>
      <c r="CG215"/>
      <c r="CH215"/>
      <c r="CI215"/>
      <c r="CJ215"/>
      <c r="CK215"/>
      <c r="CL215"/>
      <c r="CM215"/>
      <c r="CN215"/>
      <c r="CO215"/>
      <c r="CP215"/>
      <c r="CQ215"/>
      <c r="CR215"/>
      <c r="CS215"/>
      <c r="CT215"/>
      <c r="CU215"/>
      <c r="CV215"/>
      <c r="CW215"/>
      <c r="CX215"/>
      <c r="CY215"/>
      <c r="CZ215"/>
      <c r="DA215"/>
      <c r="DB215"/>
      <c r="DC215"/>
      <c r="DD215"/>
      <c r="DE215"/>
      <c r="DF215"/>
      <c r="DG215"/>
      <c r="DH215"/>
      <c r="DI215"/>
      <c r="DJ215"/>
      <c r="DK215"/>
      <c r="DL215"/>
      <c r="DM215"/>
      <c r="DN215"/>
      <c r="DO215"/>
      <c r="DP215"/>
      <c r="DQ215"/>
    </row>
    <row r="216" spans="1:121" s="12" customFormat="1" ht="20.100000000000001" customHeight="1" x14ac:dyDescent="0.25">
      <c r="A216" s="417"/>
      <c r="B216" s="418"/>
      <c r="C216" s="22"/>
      <c r="D216" s="418"/>
      <c r="E216" s="55"/>
      <c r="F216" s="420"/>
      <c r="G216" s="415"/>
      <c r="H216" s="415"/>
      <c r="I216" s="415"/>
      <c r="J216" s="415"/>
      <c r="K216" s="415"/>
      <c r="L216" s="415"/>
      <c r="M216" s="415"/>
      <c r="N216" s="415"/>
      <c r="O216" s="415"/>
      <c r="P216" s="415"/>
      <c r="Q216" s="415"/>
      <c r="R216" s="415"/>
      <c r="S216" s="415"/>
      <c r="T216" s="415"/>
      <c r="U216" s="415"/>
      <c r="V216" s="415"/>
      <c r="W216" s="415"/>
      <c r="X216" s="415"/>
      <c r="Y216"/>
      <c r="Z216" s="415"/>
      <c r="AA216"/>
      <c r="AB216"/>
      <c r="AC216"/>
      <c r="AD216"/>
      <c r="AE216"/>
      <c r="AF216"/>
      <c r="AG216"/>
      <c r="AH216"/>
      <c r="AI216"/>
      <c r="AJ216"/>
      <c r="AK216"/>
      <c r="AL216"/>
      <c r="AM216"/>
      <c r="AN216"/>
      <c r="AO216"/>
      <c r="AP216"/>
      <c r="AQ216"/>
      <c r="AR216"/>
      <c r="AS216"/>
      <c r="AT216"/>
      <c r="AU216"/>
      <c r="AV216"/>
      <c r="AW216"/>
      <c r="AX216"/>
      <c r="AY216"/>
      <c r="AZ216"/>
      <c r="BA216"/>
      <c r="BB216"/>
      <c r="BC216"/>
      <c r="BD216"/>
      <c r="BE216"/>
      <c r="BF216"/>
      <c r="BG216"/>
      <c r="BH216"/>
      <c r="BI216"/>
      <c r="BJ216"/>
      <c r="BK216"/>
      <c r="BL216"/>
      <c r="BM216"/>
      <c r="BN216"/>
      <c r="BO216"/>
      <c r="BP216"/>
      <c r="BQ216"/>
      <c r="BR216"/>
      <c r="BS216"/>
      <c r="BT216"/>
      <c r="BU216"/>
      <c r="BV216"/>
      <c r="BW216"/>
      <c r="BX216"/>
      <c r="BY216"/>
      <c r="BZ216"/>
      <c r="CA216"/>
      <c r="CB216"/>
      <c r="CC216"/>
      <c r="CD216"/>
      <c r="CE216"/>
      <c r="CF216"/>
      <c r="CG216"/>
      <c r="CH216"/>
      <c r="CI216"/>
      <c r="CJ216"/>
      <c r="CK216"/>
      <c r="CL216"/>
      <c r="CM216"/>
      <c r="CN216"/>
      <c r="CO216"/>
      <c r="CP216"/>
      <c r="CQ216"/>
      <c r="CR216"/>
      <c r="CS216"/>
      <c r="CT216"/>
      <c r="CU216"/>
      <c r="CV216"/>
      <c r="CW216"/>
      <c r="CX216"/>
      <c r="CY216"/>
      <c r="CZ216"/>
      <c r="DA216"/>
      <c r="DB216"/>
      <c r="DC216"/>
      <c r="DD216"/>
      <c r="DE216"/>
      <c r="DF216"/>
      <c r="DG216"/>
      <c r="DH216"/>
      <c r="DI216"/>
      <c r="DJ216"/>
      <c r="DK216"/>
      <c r="DL216"/>
      <c r="DM216"/>
      <c r="DN216"/>
      <c r="DO216"/>
      <c r="DP216"/>
      <c r="DQ216"/>
    </row>
    <row r="217" spans="1:121" s="12" customFormat="1" ht="20.100000000000001" customHeight="1" x14ac:dyDescent="0.25">
      <c r="A217" s="417"/>
      <c r="B217" s="418"/>
      <c r="C217" s="22"/>
      <c r="D217" s="419"/>
      <c r="E217" s="56"/>
      <c r="F217" s="420"/>
      <c r="G217" s="415"/>
      <c r="H217" s="415"/>
      <c r="I217" s="415"/>
      <c r="J217" s="415"/>
      <c r="K217" s="415"/>
      <c r="L217" s="415"/>
      <c r="M217" s="415"/>
      <c r="N217" s="415"/>
      <c r="O217" s="415"/>
      <c r="P217" s="415"/>
      <c r="Q217" s="415"/>
      <c r="R217" s="415"/>
      <c r="S217" s="415"/>
      <c r="T217" s="415"/>
      <c r="U217" s="415"/>
      <c r="V217" s="415"/>
      <c r="W217" s="415"/>
      <c r="X217" s="415"/>
      <c r="Y217"/>
      <c r="Z217" s="415"/>
      <c r="AA217"/>
      <c r="AB217"/>
      <c r="AC217"/>
      <c r="AD217"/>
      <c r="AE217"/>
      <c r="AF217"/>
      <c r="AG217"/>
      <c r="AH217"/>
      <c r="AI217"/>
      <c r="AJ217"/>
      <c r="AK217"/>
      <c r="AL217"/>
      <c r="AM217"/>
      <c r="AN217"/>
      <c r="AO217"/>
      <c r="AP217"/>
      <c r="AQ217"/>
      <c r="AR217"/>
      <c r="AS217"/>
      <c r="AT217"/>
      <c r="AU217"/>
      <c r="AV217"/>
      <c r="AW217"/>
      <c r="AX217"/>
      <c r="AY217"/>
      <c r="AZ217"/>
      <c r="BA217"/>
      <c r="BB217"/>
      <c r="BC217"/>
      <c r="BD217"/>
      <c r="BE217"/>
      <c r="BF217"/>
      <c r="BG217"/>
      <c r="BH217"/>
      <c r="BI217"/>
      <c r="BJ217"/>
      <c r="BK217"/>
      <c r="BL217"/>
      <c r="BM217"/>
      <c r="BN217"/>
      <c r="BO217"/>
      <c r="BP217"/>
      <c r="BQ217"/>
      <c r="BR217"/>
      <c r="BS217"/>
      <c r="BT217"/>
      <c r="BU217"/>
      <c r="BV217"/>
      <c r="BW217"/>
      <c r="BX217"/>
      <c r="BY217"/>
      <c r="BZ217"/>
      <c r="CA217"/>
      <c r="CB217"/>
      <c r="CC217"/>
      <c r="CD217"/>
      <c r="CE217"/>
      <c r="CF217"/>
      <c r="CG217"/>
      <c r="CH217"/>
      <c r="CI217"/>
      <c r="CJ217"/>
      <c r="CK217"/>
      <c r="CL217"/>
      <c r="CM217"/>
      <c r="CN217"/>
      <c r="CO217"/>
      <c r="CP217"/>
      <c r="CQ217"/>
      <c r="CR217"/>
      <c r="CS217"/>
      <c r="CT217"/>
      <c r="CU217"/>
      <c r="CV217"/>
      <c r="CW217"/>
      <c r="CX217"/>
      <c r="CY217"/>
      <c r="CZ217"/>
      <c r="DA217"/>
      <c r="DB217"/>
      <c r="DC217"/>
      <c r="DD217"/>
      <c r="DE217"/>
      <c r="DF217"/>
      <c r="DG217"/>
      <c r="DH217"/>
      <c r="DI217"/>
      <c r="DJ217"/>
      <c r="DK217"/>
      <c r="DL217"/>
      <c r="DM217"/>
      <c r="DN217"/>
      <c r="DO217"/>
      <c r="DP217"/>
      <c r="DQ217"/>
    </row>
    <row r="218" spans="1:121" s="12" customFormat="1" ht="20.100000000000001" customHeight="1" x14ac:dyDescent="0.25">
      <c r="A218" s="417"/>
      <c r="B218" s="418"/>
      <c r="C218" s="22"/>
      <c r="D218" s="418"/>
      <c r="E218" s="55"/>
      <c r="F218" s="420"/>
      <c r="G218" s="415"/>
      <c r="H218" s="415"/>
      <c r="I218" s="415"/>
      <c r="J218" s="415"/>
      <c r="K218" s="415"/>
      <c r="L218" s="415"/>
      <c r="M218" s="415"/>
      <c r="N218" s="415"/>
      <c r="O218" s="415"/>
      <c r="P218" s="415"/>
      <c r="Q218" s="415"/>
      <c r="R218" s="415"/>
      <c r="S218" s="415"/>
      <c r="T218" s="415"/>
      <c r="U218" s="415"/>
      <c r="V218" s="415"/>
      <c r="W218" s="415"/>
      <c r="X218" s="415"/>
      <c r="Y218"/>
      <c r="Z218" s="415"/>
      <c r="AA218"/>
      <c r="AB218"/>
      <c r="AC218"/>
      <c r="AD218"/>
      <c r="AE218"/>
      <c r="AF218"/>
      <c r="AG218"/>
      <c r="AH218"/>
      <c r="AI218"/>
      <c r="AJ218"/>
      <c r="AK218"/>
      <c r="AL218"/>
      <c r="AM218"/>
      <c r="AN218"/>
      <c r="AO218"/>
      <c r="AP218"/>
      <c r="AQ218"/>
      <c r="AR218"/>
      <c r="AS218"/>
      <c r="AT218"/>
      <c r="AU218"/>
      <c r="AV218"/>
      <c r="AW218"/>
      <c r="AX218"/>
      <c r="AY218"/>
      <c r="AZ218"/>
      <c r="BA218"/>
      <c r="BB218"/>
      <c r="BC218"/>
      <c r="BD218"/>
      <c r="BE218"/>
      <c r="BF218"/>
      <c r="BG218"/>
      <c r="BH218"/>
      <c r="BI218"/>
      <c r="BJ218"/>
      <c r="BK218"/>
      <c r="BL218"/>
      <c r="BM218"/>
      <c r="BN218"/>
      <c r="BO218"/>
      <c r="BP218"/>
      <c r="BQ218"/>
      <c r="BR218"/>
      <c r="BS218"/>
      <c r="BT218"/>
      <c r="BU218"/>
      <c r="BV218"/>
      <c r="BW218"/>
      <c r="BX218"/>
      <c r="BY218"/>
      <c r="BZ218"/>
      <c r="CA218"/>
      <c r="CB218"/>
      <c r="CC218"/>
      <c r="CD218"/>
      <c r="CE218"/>
      <c r="CF218"/>
      <c r="CG218"/>
      <c r="CH218"/>
      <c r="CI218"/>
      <c r="CJ218"/>
      <c r="CK218"/>
      <c r="CL218"/>
      <c r="CM218"/>
      <c r="CN218"/>
      <c r="CO218"/>
      <c r="CP218"/>
      <c r="CQ218"/>
      <c r="CR218"/>
      <c r="CS218"/>
      <c r="CT218"/>
      <c r="CU218"/>
      <c r="CV218"/>
      <c r="CW218"/>
      <c r="CX218"/>
      <c r="CY218"/>
      <c r="CZ218"/>
      <c r="DA218"/>
      <c r="DB218"/>
      <c r="DC218"/>
      <c r="DD218"/>
      <c r="DE218"/>
      <c r="DF218"/>
      <c r="DG218"/>
      <c r="DH218"/>
      <c r="DI218"/>
      <c r="DJ218"/>
      <c r="DK218"/>
      <c r="DL218"/>
      <c r="DM218"/>
      <c r="DN218"/>
      <c r="DO218"/>
      <c r="DP218"/>
      <c r="DQ218"/>
    </row>
    <row r="219" spans="1:121" s="12" customFormat="1" ht="20.100000000000001" customHeight="1" x14ac:dyDescent="0.25">
      <c r="A219" s="417"/>
      <c r="B219" s="418"/>
      <c r="C219" s="22"/>
      <c r="D219" s="419"/>
      <c r="E219" s="56"/>
      <c r="F219" s="420"/>
      <c r="G219" s="415"/>
      <c r="H219" s="415"/>
      <c r="I219" s="415"/>
      <c r="J219" s="415"/>
      <c r="K219" s="415"/>
      <c r="L219" s="415"/>
      <c r="M219" s="415"/>
      <c r="N219" s="415"/>
      <c r="O219" s="415"/>
      <c r="P219" s="415"/>
      <c r="Q219" s="415"/>
      <c r="R219" s="415"/>
      <c r="S219" s="415"/>
      <c r="T219" s="415"/>
      <c r="U219" s="415"/>
      <c r="V219" s="415"/>
      <c r="W219" s="415"/>
      <c r="X219" s="415"/>
      <c r="Y219"/>
      <c r="Z219" s="415"/>
      <c r="AA219"/>
      <c r="AB219"/>
      <c r="AC219"/>
      <c r="AD219"/>
      <c r="AE219"/>
      <c r="AF219"/>
      <c r="AG219"/>
      <c r="AH219"/>
      <c r="AI219"/>
      <c r="AJ219"/>
      <c r="AK219"/>
      <c r="AL219"/>
      <c r="AM219"/>
      <c r="AN219"/>
      <c r="AO219"/>
      <c r="AP219"/>
      <c r="AQ219"/>
      <c r="AR219"/>
      <c r="AS219"/>
      <c r="AT219"/>
      <c r="AU219"/>
      <c r="AV219"/>
      <c r="AW219"/>
      <c r="AX219"/>
      <c r="AY219"/>
      <c r="AZ219"/>
      <c r="BA219"/>
      <c r="BB219"/>
      <c r="BC219"/>
      <c r="BD219"/>
      <c r="BE219"/>
      <c r="BF219"/>
      <c r="BG219"/>
      <c r="BH219"/>
      <c r="BI219"/>
      <c r="BJ219"/>
      <c r="BK219"/>
      <c r="BL219"/>
      <c r="BM219"/>
      <c r="BN219"/>
      <c r="BO219"/>
      <c r="BP219"/>
      <c r="BQ219"/>
      <c r="BR219"/>
      <c r="BS219"/>
      <c r="BT219"/>
      <c r="BU219"/>
      <c r="BV219"/>
      <c r="BW219"/>
      <c r="BX219"/>
      <c r="BY219"/>
      <c r="BZ219"/>
      <c r="CA219"/>
      <c r="CB219"/>
      <c r="CC219"/>
      <c r="CD219"/>
      <c r="CE219"/>
      <c r="CF219"/>
      <c r="CG219"/>
      <c r="CH219"/>
      <c r="CI219"/>
      <c r="CJ219"/>
      <c r="CK219"/>
      <c r="CL219"/>
      <c r="CM219"/>
      <c r="CN219"/>
      <c r="CO219"/>
      <c r="CP219"/>
      <c r="CQ219"/>
      <c r="CR219"/>
      <c r="CS219"/>
      <c r="CT219"/>
      <c r="CU219"/>
      <c r="CV219"/>
      <c r="CW219"/>
      <c r="CX219"/>
      <c r="CY219"/>
      <c r="CZ219"/>
      <c r="DA219"/>
      <c r="DB219"/>
      <c r="DC219"/>
      <c r="DD219"/>
      <c r="DE219"/>
      <c r="DF219"/>
      <c r="DG219"/>
      <c r="DH219"/>
      <c r="DI219"/>
      <c r="DJ219"/>
      <c r="DK219"/>
      <c r="DL219"/>
      <c r="DM219"/>
      <c r="DN219"/>
      <c r="DO219"/>
      <c r="DP219"/>
      <c r="DQ219"/>
    </row>
    <row r="220" spans="1:121" s="12" customFormat="1" ht="20.100000000000001" customHeight="1" x14ac:dyDescent="0.25">
      <c r="A220" s="417"/>
      <c r="B220" s="418"/>
      <c r="C220" s="22"/>
      <c r="D220" s="418"/>
      <c r="E220" s="55"/>
      <c r="F220" s="420"/>
      <c r="G220" s="415"/>
      <c r="H220" s="415"/>
      <c r="I220" s="415"/>
      <c r="J220" s="415"/>
      <c r="K220" s="415"/>
      <c r="L220" s="415"/>
      <c r="M220" s="415"/>
      <c r="N220" s="415"/>
      <c r="O220" s="415"/>
      <c r="P220" s="415"/>
      <c r="Q220" s="415"/>
      <c r="R220" s="415"/>
      <c r="S220" s="415"/>
      <c r="T220" s="415"/>
      <c r="U220" s="415"/>
      <c r="V220" s="415"/>
      <c r="W220" s="415"/>
      <c r="X220" s="415"/>
      <c r="Y220"/>
      <c r="Z220" s="415"/>
      <c r="AA220"/>
      <c r="AB220"/>
      <c r="AC220"/>
      <c r="AD220"/>
      <c r="AE220"/>
      <c r="AF220"/>
      <c r="AG220"/>
      <c r="AH220"/>
      <c r="AI220"/>
      <c r="AJ220"/>
      <c r="AK220"/>
      <c r="AL220"/>
      <c r="AM220"/>
      <c r="AN220"/>
      <c r="AO220"/>
      <c r="AP220"/>
      <c r="AQ220"/>
      <c r="AR220"/>
      <c r="AS220"/>
      <c r="AT220"/>
      <c r="AU220"/>
      <c r="AV220"/>
      <c r="AW220"/>
      <c r="AX220"/>
      <c r="AY220"/>
      <c r="AZ220"/>
      <c r="BA220"/>
      <c r="BB220"/>
      <c r="BC220"/>
      <c r="BD220"/>
      <c r="BE220"/>
      <c r="BF220"/>
      <c r="BG220"/>
      <c r="BH220"/>
      <c r="BI220"/>
      <c r="BJ220"/>
      <c r="BK220"/>
      <c r="BL220"/>
      <c r="BM220"/>
      <c r="BN220"/>
      <c r="BO220"/>
      <c r="BP220"/>
      <c r="BQ220"/>
      <c r="BR220"/>
      <c r="BS220"/>
      <c r="BT220"/>
      <c r="BU220"/>
      <c r="BV220"/>
      <c r="BW220"/>
      <c r="BX220"/>
      <c r="BY220"/>
      <c r="BZ220"/>
      <c r="CA220"/>
      <c r="CB220"/>
      <c r="CC220"/>
      <c r="CD220"/>
      <c r="CE220"/>
      <c r="CF220"/>
      <c r="CG220"/>
      <c r="CH220"/>
      <c r="CI220"/>
      <c r="CJ220"/>
      <c r="CK220"/>
      <c r="CL220"/>
      <c r="CM220"/>
      <c r="CN220"/>
      <c r="CO220"/>
      <c r="CP220"/>
      <c r="CQ220"/>
      <c r="CR220"/>
      <c r="CS220"/>
      <c r="CT220"/>
      <c r="CU220"/>
      <c r="CV220"/>
      <c r="CW220"/>
      <c r="CX220"/>
      <c r="CY220"/>
      <c r="CZ220"/>
      <c r="DA220"/>
      <c r="DB220"/>
      <c r="DC220"/>
      <c r="DD220"/>
      <c r="DE220"/>
      <c r="DF220"/>
      <c r="DG220"/>
      <c r="DH220"/>
      <c r="DI220"/>
      <c r="DJ220"/>
      <c r="DK220"/>
      <c r="DL220"/>
      <c r="DM220"/>
      <c r="DN220"/>
      <c r="DO220"/>
      <c r="DP220"/>
      <c r="DQ220"/>
    </row>
    <row r="221" spans="1:121" s="12" customFormat="1" ht="20.100000000000001" customHeight="1" x14ac:dyDescent="0.25">
      <c r="A221" s="417"/>
      <c r="B221" s="418"/>
      <c r="C221" s="22"/>
      <c r="D221" s="419"/>
      <c r="E221" s="56"/>
      <c r="F221" s="420"/>
      <c r="G221" s="415"/>
      <c r="H221" s="415"/>
      <c r="I221" s="415"/>
      <c r="J221" s="415"/>
      <c r="K221" s="415"/>
      <c r="L221" s="415"/>
      <c r="M221" s="415"/>
      <c r="N221" s="415"/>
      <c r="O221" s="415"/>
      <c r="P221" s="415"/>
      <c r="Q221" s="415"/>
      <c r="R221" s="415"/>
      <c r="S221" s="415"/>
      <c r="T221" s="415"/>
      <c r="U221" s="415"/>
      <c r="V221" s="415"/>
      <c r="W221" s="415"/>
      <c r="X221" s="415"/>
      <c r="Y221"/>
      <c r="Z221" s="415"/>
      <c r="AA221"/>
      <c r="AB221"/>
      <c r="AC221"/>
      <c r="AD221"/>
      <c r="AE221"/>
      <c r="AF221"/>
      <c r="AG221"/>
      <c r="AH221"/>
      <c r="AI221"/>
      <c r="AJ221"/>
      <c r="AK221"/>
      <c r="AL221"/>
      <c r="AM221"/>
      <c r="AN221"/>
      <c r="AO221"/>
      <c r="AP221"/>
      <c r="AQ221"/>
      <c r="AR221"/>
      <c r="AS221"/>
      <c r="AT221"/>
      <c r="AU221"/>
      <c r="AV221"/>
      <c r="AW221"/>
      <c r="AX221"/>
      <c r="AY221"/>
      <c r="AZ221"/>
      <c r="BA221"/>
      <c r="BB221"/>
      <c r="BC221"/>
      <c r="BD221"/>
      <c r="BE221"/>
      <c r="BF221"/>
      <c r="BG221"/>
      <c r="BH221"/>
      <c r="BI221"/>
      <c r="BJ221"/>
      <c r="BK221"/>
      <c r="BL221"/>
      <c r="BM221"/>
      <c r="BN221"/>
      <c r="BO221"/>
      <c r="BP221"/>
      <c r="BQ221"/>
      <c r="BR221"/>
      <c r="BS221"/>
      <c r="BT221"/>
      <c r="BU221"/>
      <c r="BV221"/>
      <c r="BW221"/>
      <c r="BX221"/>
      <c r="BY221"/>
      <c r="BZ221"/>
      <c r="CA221"/>
      <c r="CB221"/>
      <c r="CC221"/>
      <c r="CD221"/>
      <c r="CE221"/>
      <c r="CF221"/>
      <c r="CG221"/>
      <c r="CH221"/>
      <c r="CI221"/>
      <c r="CJ221"/>
      <c r="CK221"/>
      <c r="CL221"/>
      <c r="CM221"/>
      <c r="CN221"/>
      <c r="CO221"/>
      <c r="CP221"/>
      <c r="CQ221"/>
      <c r="CR221"/>
      <c r="CS221"/>
      <c r="CT221"/>
      <c r="CU221"/>
      <c r="CV221"/>
      <c r="CW221"/>
      <c r="CX221"/>
      <c r="CY221"/>
      <c r="CZ221"/>
      <c r="DA221"/>
      <c r="DB221"/>
      <c r="DC221"/>
      <c r="DD221"/>
      <c r="DE221"/>
      <c r="DF221"/>
      <c r="DG221"/>
      <c r="DH221"/>
      <c r="DI221"/>
      <c r="DJ221"/>
      <c r="DK221"/>
      <c r="DL221"/>
      <c r="DM221"/>
      <c r="DN221"/>
      <c r="DO221"/>
      <c r="DP221"/>
      <c r="DQ221"/>
    </row>
    <row r="222" spans="1:121" s="12" customFormat="1" x14ac:dyDescent="0.25">
      <c r="A222" s="417"/>
      <c r="B222" s="418"/>
      <c r="C222" s="22"/>
      <c r="D222" s="418"/>
      <c r="E222" s="55"/>
      <c r="F222" s="420"/>
      <c r="G222" s="415"/>
      <c r="H222" s="415"/>
      <c r="I222" s="415"/>
      <c r="J222" s="415"/>
      <c r="K222" s="415"/>
      <c r="L222" s="415"/>
      <c r="M222" s="415"/>
      <c r="N222" s="415"/>
      <c r="O222" s="415"/>
      <c r="P222" s="415"/>
      <c r="Q222" s="415"/>
      <c r="R222" s="415"/>
      <c r="S222" s="415"/>
      <c r="T222" s="415"/>
      <c r="U222" s="415"/>
      <c r="V222" s="415"/>
      <c r="W222" s="415"/>
      <c r="X222" s="415"/>
      <c r="Y222"/>
      <c r="Z222" s="415"/>
      <c r="AA222"/>
      <c r="AB222"/>
      <c r="AC222"/>
      <c r="AD222"/>
      <c r="AE222"/>
      <c r="AF222"/>
      <c r="AG222"/>
      <c r="AH222"/>
      <c r="AI222"/>
      <c r="AJ222"/>
      <c r="AK222"/>
      <c r="AL222"/>
      <c r="AM222"/>
      <c r="AN222"/>
      <c r="AO222"/>
      <c r="AP222"/>
      <c r="AQ222"/>
      <c r="AR222"/>
      <c r="AS222"/>
      <c r="AT222"/>
      <c r="AU222"/>
      <c r="AV222"/>
      <c r="AW222"/>
      <c r="AX222"/>
      <c r="AY222"/>
      <c r="AZ222"/>
      <c r="BA222"/>
      <c r="BB222"/>
      <c r="BC222"/>
      <c r="BD222"/>
      <c r="BE222"/>
      <c r="BF222"/>
      <c r="BG222"/>
      <c r="BH222"/>
      <c r="BI222"/>
      <c r="BJ222"/>
      <c r="BK222"/>
      <c r="BL222"/>
      <c r="BM222"/>
      <c r="BN222"/>
      <c r="BO222"/>
      <c r="BP222"/>
      <c r="BQ222"/>
      <c r="BR222"/>
      <c r="BS222"/>
      <c r="BT222"/>
      <c r="BU222"/>
      <c r="BV222"/>
      <c r="BW222"/>
      <c r="BX222"/>
      <c r="BY222"/>
      <c r="BZ222"/>
      <c r="CA222"/>
      <c r="CB222"/>
      <c r="CC222"/>
      <c r="CD222"/>
      <c r="CE222"/>
      <c r="CF222"/>
      <c r="CG222"/>
      <c r="CH222"/>
      <c r="CI222"/>
      <c r="CJ222"/>
      <c r="CK222"/>
      <c r="CL222"/>
      <c r="CM222"/>
      <c r="CN222"/>
      <c r="CO222"/>
      <c r="CP222"/>
      <c r="CQ222"/>
      <c r="CR222"/>
      <c r="CS222"/>
      <c r="CT222"/>
      <c r="CU222"/>
      <c r="CV222"/>
      <c r="CW222"/>
      <c r="CX222"/>
      <c r="CY222"/>
      <c r="CZ222"/>
      <c r="DA222"/>
      <c r="DB222"/>
      <c r="DC222"/>
      <c r="DD222"/>
      <c r="DE222"/>
      <c r="DF222"/>
      <c r="DG222"/>
      <c r="DH222"/>
      <c r="DI222"/>
      <c r="DJ222"/>
      <c r="DK222"/>
      <c r="DL222"/>
      <c r="DM222"/>
      <c r="DN222"/>
      <c r="DO222"/>
      <c r="DP222"/>
      <c r="DQ222"/>
    </row>
    <row r="223" spans="1:121" s="12" customFormat="1" hidden="1" x14ac:dyDescent="0.25">
      <c r="A223" s="417"/>
      <c r="B223" s="418"/>
      <c r="C223" s="22"/>
      <c r="D223" s="419"/>
      <c r="E223" s="56"/>
      <c r="F223" s="420"/>
      <c r="G223" s="415"/>
      <c r="H223" s="415"/>
      <c r="I223" s="415"/>
      <c r="J223" s="415"/>
      <c r="K223" s="415"/>
      <c r="L223" s="415"/>
      <c r="M223" s="415"/>
      <c r="N223" s="415"/>
      <c r="O223" s="415"/>
      <c r="P223" s="415"/>
      <c r="Q223" s="415"/>
      <c r="R223" s="415"/>
      <c r="S223" s="415"/>
      <c r="T223" s="415"/>
      <c r="U223" s="415"/>
      <c r="V223" s="415"/>
      <c r="W223" s="415"/>
      <c r="X223" s="415"/>
      <c r="Y223"/>
      <c r="Z223" s="415"/>
      <c r="AA223"/>
      <c r="AB223"/>
      <c r="AC223"/>
      <c r="AD223"/>
      <c r="AE223"/>
      <c r="AF223"/>
      <c r="AG223"/>
      <c r="AH223"/>
      <c r="AI223"/>
      <c r="AJ223"/>
      <c r="AK223"/>
      <c r="AL223"/>
      <c r="AM223"/>
      <c r="AN223"/>
      <c r="AO223"/>
      <c r="AP223"/>
      <c r="AQ223"/>
      <c r="AR223"/>
      <c r="AS223"/>
      <c r="AT223"/>
      <c r="AU223"/>
      <c r="AV223"/>
      <c r="AW223"/>
      <c r="AX223"/>
      <c r="AY223"/>
      <c r="AZ223"/>
      <c r="BA223"/>
      <c r="BB223"/>
      <c r="BC223"/>
      <c r="BD223"/>
      <c r="BE223"/>
      <c r="BF223"/>
      <c r="BG223"/>
      <c r="BH223"/>
      <c r="BI223"/>
      <c r="BJ223"/>
      <c r="BK223"/>
      <c r="BL223"/>
      <c r="BM223"/>
      <c r="BN223"/>
      <c r="BO223"/>
      <c r="BP223"/>
      <c r="BQ223"/>
      <c r="BR223"/>
      <c r="BS223"/>
      <c r="BT223"/>
      <c r="BU223"/>
      <c r="BV223"/>
      <c r="BW223"/>
      <c r="BX223"/>
      <c r="BY223"/>
      <c r="BZ223"/>
      <c r="CA223"/>
      <c r="CB223"/>
      <c r="CC223"/>
      <c r="CD223"/>
      <c r="CE223"/>
      <c r="CF223"/>
      <c r="CG223"/>
      <c r="CH223"/>
      <c r="CI223"/>
      <c r="CJ223"/>
      <c r="CK223"/>
      <c r="CL223"/>
      <c r="CM223"/>
      <c r="CN223"/>
      <c r="CO223"/>
      <c r="CP223"/>
      <c r="CQ223"/>
      <c r="CR223"/>
      <c r="CS223"/>
      <c r="CT223"/>
      <c r="CU223"/>
      <c r="CV223"/>
      <c r="CW223"/>
      <c r="CX223"/>
      <c r="CY223"/>
      <c r="CZ223"/>
      <c r="DA223"/>
      <c r="DB223"/>
      <c r="DC223"/>
      <c r="DD223"/>
      <c r="DE223"/>
      <c r="DF223"/>
      <c r="DG223"/>
      <c r="DH223"/>
      <c r="DI223"/>
      <c r="DJ223"/>
      <c r="DK223"/>
      <c r="DL223"/>
      <c r="DM223"/>
      <c r="DN223"/>
      <c r="DO223"/>
      <c r="DP223"/>
      <c r="DQ223"/>
    </row>
    <row r="224" spans="1:121" s="12" customFormat="1" hidden="1" x14ac:dyDescent="0.25">
      <c r="A224" s="8"/>
      <c r="B224" s="13"/>
      <c r="C224" s="13"/>
      <c r="D224" s="13"/>
      <c r="E224" s="13"/>
      <c r="F224" s="14"/>
      <c r="G224" s="14"/>
      <c r="H224" s="14"/>
      <c r="I224" s="14"/>
      <c r="J224" s="14"/>
      <c r="K224" s="14"/>
      <c r="L224" s="14"/>
      <c r="M224" s="14"/>
      <c r="N224" s="14"/>
      <c r="O224" s="14"/>
      <c r="P224" s="14"/>
      <c r="Q224" s="14"/>
      <c r="R224" s="14"/>
      <c r="S224" s="14"/>
      <c r="T224" s="14"/>
      <c r="U224" s="14"/>
      <c r="V224" s="14"/>
      <c r="W224" s="14"/>
      <c r="X224" s="14"/>
      <c r="Y224"/>
      <c r="Z224" s="14"/>
      <c r="AA224"/>
      <c r="AB224"/>
      <c r="AC224"/>
      <c r="AD224"/>
      <c r="AE224"/>
      <c r="AF224"/>
      <c r="AG224"/>
      <c r="AH224"/>
      <c r="AI224"/>
      <c r="AJ224"/>
      <c r="AK224"/>
      <c r="AL224"/>
      <c r="AM224"/>
      <c r="AN224"/>
      <c r="AO224"/>
      <c r="AP224"/>
      <c r="AQ224"/>
      <c r="AR224"/>
      <c r="AS224"/>
      <c r="AT224"/>
      <c r="AU224"/>
      <c r="AV224"/>
      <c r="AW224"/>
      <c r="AX224"/>
      <c r="AY224"/>
      <c r="AZ224"/>
      <c r="BA224"/>
      <c r="BB224"/>
      <c r="BC224"/>
      <c r="BD224"/>
      <c r="BE224"/>
      <c r="BF224"/>
      <c r="BG224"/>
      <c r="BH224"/>
      <c r="BI224"/>
      <c r="BJ224"/>
      <c r="BK224"/>
      <c r="BL224"/>
      <c r="BM224"/>
      <c r="BN224"/>
      <c r="BO224"/>
      <c r="BP224"/>
      <c r="BQ224"/>
      <c r="BR224"/>
      <c r="BS224"/>
      <c r="BT224"/>
      <c r="BU224"/>
      <c r="BV224"/>
      <c r="BW224"/>
      <c r="BX224"/>
      <c r="BY224"/>
      <c r="BZ224"/>
      <c r="CA224"/>
      <c r="CB224"/>
      <c r="CC224"/>
      <c r="CD224"/>
      <c r="CE224"/>
      <c r="CF224"/>
      <c r="CG224"/>
      <c r="CH224"/>
      <c r="CI224"/>
      <c r="CJ224"/>
      <c r="CK224"/>
      <c r="CL224"/>
      <c r="CM224"/>
      <c r="CN224"/>
      <c r="CO224"/>
      <c r="CP224"/>
      <c r="CQ224"/>
      <c r="CR224"/>
      <c r="CS224"/>
      <c r="CT224"/>
      <c r="CU224"/>
      <c r="CV224"/>
      <c r="CW224"/>
      <c r="CX224"/>
      <c r="CY224"/>
      <c r="CZ224"/>
      <c r="DA224"/>
      <c r="DB224"/>
      <c r="DC224"/>
      <c r="DD224"/>
      <c r="DE224"/>
      <c r="DF224"/>
      <c r="DG224"/>
      <c r="DH224"/>
      <c r="DI224"/>
      <c r="DJ224"/>
      <c r="DK224"/>
      <c r="DL224"/>
      <c r="DM224"/>
      <c r="DN224"/>
      <c r="DO224"/>
      <c r="DP224"/>
      <c r="DQ224"/>
    </row>
    <row r="225" spans="1:121" s="12" customFormat="1" x14ac:dyDescent="0.25">
      <c r="A225" s="8"/>
      <c r="B225" s="13"/>
      <c r="C225" s="13"/>
      <c r="D225" s="13"/>
      <c r="E225" s="13"/>
      <c r="F225" s="14"/>
      <c r="G225" s="15"/>
      <c r="H225" s="15"/>
      <c r="I225" s="15"/>
      <c r="J225" s="14"/>
      <c r="K225" s="14"/>
      <c r="L225" s="14"/>
      <c r="M225" s="14"/>
      <c r="N225" s="14"/>
      <c r="O225" s="14"/>
      <c r="P225" s="14"/>
      <c r="Q225" s="14"/>
      <c r="R225" s="14"/>
      <c r="S225" s="14"/>
      <c r="T225" s="14"/>
      <c r="U225" s="14"/>
      <c r="V225" s="14"/>
      <c r="W225" s="14"/>
      <c r="X225" s="14"/>
      <c r="Y225"/>
      <c r="Z225" s="14"/>
      <c r="AA225"/>
      <c r="AB225"/>
      <c r="AC225"/>
      <c r="AD225"/>
      <c r="AE225"/>
      <c r="AF225"/>
      <c r="AG225"/>
      <c r="AH225"/>
      <c r="AI225"/>
      <c r="AJ225"/>
      <c r="AK225"/>
      <c r="AL225"/>
      <c r="AM225"/>
      <c r="AN225"/>
      <c r="AO225"/>
      <c r="AP225"/>
      <c r="AQ225"/>
      <c r="AR225"/>
      <c r="AS225"/>
      <c r="AT225"/>
      <c r="AU225"/>
      <c r="AV225"/>
      <c r="AW225"/>
      <c r="AX225"/>
      <c r="AY225"/>
      <c r="AZ225"/>
      <c r="BA225"/>
      <c r="BB225"/>
      <c r="BC225"/>
      <c r="BD225"/>
      <c r="BE225"/>
      <c r="BF225"/>
      <c r="BG225"/>
      <c r="BH225"/>
      <c r="BI225"/>
      <c r="BJ225"/>
      <c r="BK225"/>
      <c r="BL225"/>
      <c r="BM225"/>
      <c r="BN225"/>
      <c r="BO225"/>
      <c r="BP225"/>
      <c r="BQ225"/>
      <c r="BR225"/>
      <c r="BS225"/>
      <c r="BT225"/>
      <c r="BU225"/>
      <c r="BV225"/>
      <c r="BW225"/>
      <c r="BX225"/>
      <c r="BY225"/>
      <c r="BZ225"/>
      <c r="CA225"/>
      <c r="CB225"/>
      <c r="CC225"/>
      <c r="CD225"/>
      <c r="CE225"/>
      <c r="CF225"/>
      <c r="CG225"/>
      <c r="CH225"/>
      <c r="CI225"/>
      <c r="CJ225"/>
      <c r="CK225"/>
      <c r="CL225"/>
      <c r="CM225"/>
      <c r="CN225"/>
      <c r="CO225"/>
      <c r="CP225"/>
      <c r="CQ225"/>
      <c r="CR225"/>
      <c r="CS225"/>
      <c r="CT225"/>
      <c r="CU225"/>
      <c r="CV225"/>
      <c r="CW225"/>
      <c r="CX225"/>
      <c r="CY225"/>
      <c r="CZ225"/>
      <c r="DA225"/>
      <c r="DB225"/>
      <c r="DC225"/>
      <c r="DD225"/>
      <c r="DE225"/>
      <c r="DF225"/>
      <c r="DG225"/>
      <c r="DH225"/>
      <c r="DI225"/>
      <c r="DJ225"/>
      <c r="DK225"/>
      <c r="DL225"/>
      <c r="DM225"/>
      <c r="DN225"/>
      <c r="DO225"/>
      <c r="DP225"/>
      <c r="DQ225"/>
    </row>
    <row r="226" spans="1:121" s="12" customFormat="1" x14ac:dyDescent="0.25">
      <c r="A226" s="8"/>
      <c r="B226" s="13"/>
      <c r="C226" s="13"/>
      <c r="D226" s="16"/>
      <c r="E226" s="16"/>
      <c r="F226" s="14"/>
      <c r="G226" s="15"/>
      <c r="H226" s="15"/>
      <c r="I226" s="15"/>
      <c r="J226" s="14"/>
      <c r="K226" s="14"/>
      <c r="L226" s="14"/>
      <c r="M226" s="14"/>
      <c r="N226" s="14"/>
      <c r="O226" s="14"/>
      <c r="P226" s="14"/>
      <c r="Q226" s="14"/>
      <c r="R226" s="14"/>
      <c r="S226" s="14"/>
      <c r="T226" s="14"/>
      <c r="U226" s="14"/>
      <c r="V226" s="14"/>
      <c r="W226" s="14"/>
      <c r="X226" s="14"/>
      <c r="Y226"/>
      <c r="Z226" s="14"/>
      <c r="AA226"/>
      <c r="AB226"/>
      <c r="AC226"/>
      <c r="AD226"/>
      <c r="AE226"/>
      <c r="AF226"/>
      <c r="AG226"/>
      <c r="AH226"/>
      <c r="AI226"/>
      <c r="AJ226"/>
      <c r="AK226"/>
      <c r="AL226"/>
      <c r="AM226"/>
      <c r="AN226"/>
      <c r="AO226"/>
      <c r="AP226"/>
      <c r="AQ226"/>
      <c r="AR226"/>
      <c r="AS226"/>
      <c r="AT226"/>
      <c r="AU226"/>
      <c r="AV226"/>
      <c r="AW226"/>
      <c r="AX226"/>
      <c r="AY226"/>
      <c r="AZ226"/>
      <c r="BA226"/>
      <c r="BB226"/>
      <c r="BC226"/>
      <c r="BD226"/>
      <c r="BE226"/>
      <c r="BF226"/>
      <c r="BG226"/>
      <c r="BH226"/>
      <c r="BI226"/>
      <c r="BJ226"/>
      <c r="BK226"/>
      <c r="BL226"/>
      <c r="BM226"/>
      <c r="BN226"/>
      <c r="BO226"/>
      <c r="BP226"/>
      <c r="BQ226"/>
      <c r="BR226"/>
      <c r="BS226"/>
      <c r="BT226"/>
      <c r="BU226"/>
      <c r="BV226"/>
      <c r="BW226"/>
      <c r="BX226"/>
      <c r="BY226"/>
      <c r="BZ226"/>
      <c r="CA226"/>
      <c r="CB226"/>
      <c r="CC226"/>
      <c r="CD226"/>
      <c r="CE226"/>
      <c r="CF226"/>
      <c r="CG226"/>
      <c r="CH226"/>
      <c r="CI226"/>
      <c r="CJ226"/>
      <c r="CK226"/>
      <c r="CL226"/>
      <c r="CM226"/>
      <c r="CN226"/>
      <c r="CO226"/>
      <c r="CP226"/>
      <c r="CQ226"/>
      <c r="CR226"/>
      <c r="CS226"/>
      <c r="CT226"/>
      <c r="CU226"/>
      <c r="CV226"/>
      <c r="CW226"/>
      <c r="CX226"/>
      <c r="CY226"/>
      <c r="CZ226"/>
      <c r="DA226"/>
      <c r="DB226"/>
      <c r="DC226"/>
      <c r="DD226"/>
      <c r="DE226"/>
      <c r="DF226"/>
      <c r="DG226"/>
      <c r="DH226"/>
      <c r="DI226"/>
      <c r="DJ226"/>
      <c r="DK226"/>
      <c r="DL226"/>
      <c r="DM226"/>
      <c r="DN226"/>
      <c r="DO226"/>
      <c r="DP226"/>
      <c r="DQ226"/>
    </row>
    <row r="227" spans="1:121" s="12" customFormat="1" x14ac:dyDescent="0.25">
      <c r="A227" s="8"/>
      <c r="B227" s="13"/>
      <c r="C227" s="13"/>
      <c r="D227" s="13"/>
      <c r="E227" s="13"/>
      <c r="F227" s="14"/>
      <c r="G227" s="14"/>
      <c r="H227" s="14"/>
      <c r="I227" s="14"/>
      <c r="J227" s="14"/>
      <c r="K227" s="14"/>
      <c r="L227" s="14"/>
      <c r="M227" s="14"/>
      <c r="N227" s="14"/>
      <c r="O227" s="14"/>
      <c r="P227" s="14"/>
      <c r="Q227" s="14"/>
      <c r="R227" s="14"/>
      <c r="S227" s="14"/>
      <c r="T227" s="14"/>
      <c r="U227" s="14"/>
      <c r="V227" s="14"/>
      <c r="W227" s="14"/>
      <c r="X227" s="14"/>
      <c r="Y227"/>
      <c r="Z227" s="14"/>
      <c r="AA227"/>
      <c r="AB227"/>
      <c r="AC227"/>
      <c r="AD227"/>
      <c r="AE227"/>
      <c r="AF227"/>
      <c r="AG227"/>
      <c r="AH227"/>
      <c r="AI227"/>
      <c r="AJ227"/>
      <c r="AK227"/>
      <c r="AL227"/>
      <c r="AM227"/>
      <c r="AN227"/>
      <c r="AO227"/>
      <c r="AP227"/>
      <c r="AQ227"/>
      <c r="AR227"/>
      <c r="AS227"/>
      <c r="AT227"/>
      <c r="AU227"/>
      <c r="AV227"/>
      <c r="AW227"/>
      <c r="AX227"/>
      <c r="AY227"/>
      <c r="AZ227"/>
      <c r="BA227"/>
      <c r="BB227"/>
      <c r="BC227"/>
      <c r="BD227"/>
      <c r="BE227"/>
      <c r="BF227"/>
      <c r="BG227"/>
      <c r="BH227"/>
      <c r="BI227"/>
      <c r="BJ227"/>
      <c r="BK227"/>
      <c r="BL227"/>
      <c r="BM227"/>
      <c r="BN227"/>
      <c r="BO227"/>
      <c r="BP227"/>
      <c r="BQ227"/>
      <c r="BR227"/>
      <c r="BS227"/>
      <c r="BT227"/>
      <c r="BU227"/>
      <c r="BV227"/>
      <c r="BW227"/>
      <c r="BX227"/>
      <c r="BY227"/>
      <c r="BZ227"/>
      <c r="CA227"/>
      <c r="CB227"/>
      <c r="CC227"/>
      <c r="CD227"/>
      <c r="CE227"/>
      <c r="CF227"/>
      <c r="CG227"/>
      <c r="CH227"/>
      <c r="CI227"/>
      <c r="CJ227"/>
      <c r="CK227"/>
      <c r="CL227"/>
      <c r="CM227"/>
      <c r="CN227"/>
      <c r="CO227"/>
      <c r="CP227"/>
      <c r="CQ227"/>
      <c r="CR227"/>
      <c r="CS227"/>
      <c r="CT227"/>
      <c r="CU227"/>
      <c r="CV227"/>
      <c r="CW227"/>
      <c r="CX227"/>
      <c r="CY227"/>
      <c r="CZ227"/>
      <c r="DA227"/>
      <c r="DB227"/>
      <c r="DC227"/>
      <c r="DD227"/>
      <c r="DE227"/>
      <c r="DF227"/>
      <c r="DG227"/>
      <c r="DH227"/>
      <c r="DI227"/>
      <c r="DJ227"/>
      <c r="DK227"/>
      <c r="DL227"/>
      <c r="DM227"/>
      <c r="DN227"/>
      <c r="DO227"/>
      <c r="DP227"/>
      <c r="DQ227"/>
    </row>
    <row r="228" spans="1:121" s="12" customFormat="1" x14ac:dyDescent="0.25">
      <c r="A228" s="8"/>
      <c r="B228" s="13"/>
      <c r="C228" s="13"/>
      <c r="D228" s="13"/>
      <c r="E228" s="13"/>
      <c r="F228" s="14"/>
      <c r="G228" s="14"/>
      <c r="H228" s="14"/>
      <c r="I228" s="14"/>
      <c r="J228" s="14"/>
      <c r="K228" s="14"/>
      <c r="L228" s="14"/>
      <c r="M228" s="14"/>
      <c r="N228" s="14"/>
      <c r="O228" s="14"/>
      <c r="P228" s="14"/>
      <c r="Q228" s="14"/>
      <c r="R228" s="14"/>
      <c r="S228" s="14"/>
      <c r="T228" s="14"/>
      <c r="U228" s="14"/>
      <c r="V228" s="14"/>
      <c r="W228" s="14"/>
      <c r="X228" s="14"/>
      <c r="Y228"/>
      <c r="Z228" s="14"/>
      <c r="AA228"/>
      <c r="AB228"/>
      <c r="AC228"/>
      <c r="AD228"/>
      <c r="AE228"/>
      <c r="AF228"/>
      <c r="AG228"/>
      <c r="AH228"/>
      <c r="AI228"/>
      <c r="AJ228"/>
      <c r="AK228"/>
      <c r="AL228"/>
      <c r="AM228"/>
      <c r="AN228"/>
      <c r="AO228"/>
      <c r="AP228"/>
      <c r="AQ228"/>
      <c r="AR228"/>
      <c r="AS228"/>
      <c r="AT228"/>
      <c r="AU228"/>
      <c r="AV228"/>
      <c r="AW228"/>
      <c r="AX228"/>
      <c r="AY228"/>
      <c r="AZ228"/>
      <c r="BA228"/>
      <c r="BB228"/>
      <c r="BC228"/>
      <c r="BD228"/>
      <c r="BE228"/>
      <c r="BF228"/>
      <c r="BG228"/>
      <c r="BH228"/>
      <c r="BI228"/>
      <c r="BJ228"/>
      <c r="BK228"/>
      <c r="BL228"/>
      <c r="BM228"/>
      <c r="BN228"/>
      <c r="BO228"/>
      <c r="BP228"/>
      <c r="BQ228"/>
      <c r="BR228"/>
      <c r="BS228"/>
      <c r="BT228"/>
      <c r="BU228"/>
      <c r="BV228"/>
      <c r="BW228"/>
      <c r="BX228"/>
      <c r="BY228"/>
      <c r="BZ228"/>
      <c r="CA228"/>
      <c r="CB228"/>
      <c r="CC228"/>
      <c r="CD228"/>
      <c r="CE228"/>
      <c r="CF228"/>
      <c r="CG228"/>
      <c r="CH228"/>
      <c r="CI228"/>
      <c r="CJ228"/>
      <c r="CK228"/>
      <c r="CL228"/>
      <c r="CM228"/>
      <c r="CN228"/>
      <c r="CO228"/>
      <c r="CP228"/>
      <c r="CQ228"/>
      <c r="CR228"/>
      <c r="CS228"/>
      <c r="CT228"/>
      <c r="CU228"/>
      <c r="CV228"/>
      <c r="CW228"/>
      <c r="CX228"/>
      <c r="CY228"/>
      <c r="CZ228"/>
      <c r="DA228"/>
      <c r="DB228"/>
      <c r="DC228"/>
      <c r="DD228"/>
      <c r="DE228"/>
      <c r="DF228"/>
      <c r="DG228"/>
      <c r="DH228"/>
      <c r="DI228"/>
      <c r="DJ228"/>
      <c r="DK228"/>
      <c r="DL228"/>
      <c r="DM228"/>
      <c r="DN228"/>
      <c r="DO228"/>
      <c r="DP228"/>
      <c r="DQ228"/>
    </row>
    <row r="229" spans="1:121" s="12" customFormat="1" x14ac:dyDescent="0.25">
      <c r="A229" s="8"/>
      <c r="B229" s="13"/>
      <c r="C229" s="13"/>
      <c r="D229" s="13"/>
      <c r="E229" s="13"/>
      <c r="F229" s="14"/>
      <c r="G229" s="14"/>
      <c r="H229" s="14"/>
      <c r="I229" s="14"/>
      <c r="J229" s="14"/>
      <c r="K229" s="14"/>
      <c r="L229" s="14"/>
      <c r="M229" s="14"/>
      <c r="N229" s="14"/>
      <c r="O229" s="14"/>
      <c r="P229" s="14"/>
      <c r="Q229" s="14"/>
      <c r="R229" s="14"/>
      <c r="S229" s="14"/>
      <c r="T229" s="14"/>
      <c r="U229" s="14"/>
      <c r="V229" s="14"/>
      <c r="W229" s="14"/>
      <c r="X229" s="14"/>
      <c r="Y229"/>
      <c r="Z229" s="14"/>
      <c r="AA229"/>
      <c r="AB229"/>
      <c r="AC229"/>
      <c r="AD229"/>
      <c r="AE229"/>
      <c r="AF229"/>
      <c r="AG229"/>
      <c r="AH229"/>
      <c r="AI229"/>
      <c r="AJ229"/>
      <c r="AK229"/>
      <c r="AL229"/>
      <c r="AM229"/>
      <c r="AN229"/>
      <c r="AO229"/>
      <c r="AP229"/>
      <c r="AQ229"/>
      <c r="AR229"/>
      <c r="AS229"/>
      <c r="AT229"/>
      <c r="AU229"/>
      <c r="AV229"/>
      <c r="AW229"/>
      <c r="AX229"/>
      <c r="AY229"/>
      <c r="AZ229"/>
      <c r="BA229"/>
      <c r="BB229"/>
      <c r="BC229"/>
      <c r="BD229"/>
      <c r="BE229"/>
      <c r="BF229"/>
      <c r="BG229"/>
      <c r="BH229"/>
      <c r="BI229"/>
      <c r="BJ229"/>
      <c r="BK229"/>
      <c r="BL229"/>
      <c r="BM229"/>
      <c r="BN229"/>
      <c r="BO229"/>
      <c r="BP229"/>
      <c r="BQ229"/>
      <c r="BR229"/>
      <c r="BS229"/>
      <c r="BT229"/>
      <c r="BU229"/>
      <c r="BV229"/>
      <c r="BW229"/>
      <c r="BX229"/>
      <c r="BY229"/>
      <c r="BZ229"/>
      <c r="CA229"/>
      <c r="CB229"/>
      <c r="CC229"/>
      <c r="CD229"/>
      <c r="CE229"/>
      <c r="CF229"/>
      <c r="CG229"/>
      <c r="CH229"/>
      <c r="CI229"/>
      <c r="CJ229"/>
      <c r="CK229"/>
      <c r="CL229"/>
      <c r="CM229"/>
      <c r="CN229"/>
      <c r="CO229"/>
      <c r="CP229"/>
      <c r="CQ229"/>
      <c r="CR229"/>
      <c r="CS229"/>
      <c r="CT229"/>
      <c r="CU229"/>
      <c r="CV229"/>
      <c r="CW229"/>
      <c r="CX229"/>
      <c r="CY229"/>
      <c r="CZ229"/>
      <c r="DA229"/>
      <c r="DB229"/>
      <c r="DC229"/>
      <c r="DD229"/>
      <c r="DE229"/>
      <c r="DF229"/>
      <c r="DG229"/>
      <c r="DH229"/>
      <c r="DI229"/>
      <c r="DJ229"/>
      <c r="DK229"/>
      <c r="DL229"/>
      <c r="DM229"/>
      <c r="DN229"/>
      <c r="DO229"/>
      <c r="DP229"/>
      <c r="DQ229"/>
    </row>
    <row r="230" spans="1:121" s="12" customFormat="1" x14ac:dyDescent="0.25">
      <c r="A230" s="8"/>
      <c r="B230" s="13"/>
      <c r="C230" s="13"/>
      <c r="D230" s="13"/>
      <c r="E230" s="13"/>
      <c r="F230" s="14"/>
      <c r="G230" s="14"/>
      <c r="H230" s="14"/>
      <c r="I230" s="14"/>
      <c r="J230" s="14"/>
      <c r="K230" s="14"/>
      <c r="L230" s="14"/>
      <c r="M230" s="14"/>
      <c r="N230" s="14"/>
      <c r="O230" s="14"/>
      <c r="P230" s="14"/>
      <c r="Q230" s="14"/>
      <c r="R230" s="14"/>
      <c r="S230" s="14"/>
      <c r="T230" s="14"/>
      <c r="U230" s="14"/>
      <c r="V230" s="14"/>
      <c r="W230" s="14"/>
      <c r="X230" s="14"/>
      <c r="Y230"/>
      <c r="Z230" s="14"/>
      <c r="AA230"/>
      <c r="AB230"/>
      <c r="AC230"/>
      <c r="AD230"/>
      <c r="AE230"/>
      <c r="AF230"/>
      <c r="AG230"/>
      <c r="AH230"/>
      <c r="AI230"/>
      <c r="AJ230"/>
      <c r="AK230"/>
      <c r="AL230"/>
      <c r="AM230"/>
      <c r="AN230"/>
      <c r="AO230"/>
      <c r="AP230"/>
      <c r="AQ230"/>
      <c r="AR230"/>
      <c r="AS230"/>
      <c r="AT230"/>
      <c r="AU230"/>
      <c r="AV230"/>
      <c r="AW230"/>
      <c r="AX230"/>
      <c r="AY230"/>
      <c r="AZ230"/>
      <c r="BA230"/>
      <c r="BB230"/>
      <c r="BC230"/>
      <c r="BD230"/>
      <c r="BE230"/>
      <c r="BF230"/>
      <c r="BG230"/>
      <c r="BH230"/>
      <c r="BI230"/>
      <c r="BJ230"/>
      <c r="BK230"/>
      <c r="BL230"/>
      <c r="BM230"/>
      <c r="BN230"/>
      <c r="BO230"/>
      <c r="BP230"/>
      <c r="BQ230"/>
      <c r="BR230"/>
      <c r="BS230"/>
      <c r="BT230"/>
      <c r="BU230"/>
      <c r="BV230"/>
      <c r="BW230"/>
      <c r="BX230"/>
      <c r="BY230"/>
      <c r="BZ230"/>
      <c r="CA230"/>
      <c r="CB230"/>
      <c r="CC230"/>
      <c r="CD230"/>
      <c r="CE230"/>
      <c r="CF230"/>
      <c r="CG230"/>
      <c r="CH230"/>
      <c r="CI230"/>
      <c r="CJ230"/>
      <c r="CK230"/>
      <c r="CL230"/>
      <c r="CM230"/>
      <c r="CN230"/>
      <c r="CO230"/>
      <c r="CP230"/>
      <c r="CQ230"/>
      <c r="CR230"/>
      <c r="CS230"/>
      <c r="CT230"/>
      <c r="CU230"/>
      <c r="CV230"/>
      <c r="CW230"/>
      <c r="CX230"/>
      <c r="CY230"/>
      <c r="CZ230"/>
      <c r="DA230"/>
      <c r="DB230"/>
      <c r="DC230"/>
      <c r="DD230"/>
      <c r="DE230"/>
      <c r="DF230"/>
      <c r="DG230"/>
      <c r="DH230"/>
      <c r="DI230"/>
      <c r="DJ230"/>
      <c r="DK230"/>
      <c r="DL230"/>
      <c r="DM230"/>
      <c r="DN230"/>
      <c r="DO230"/>
      <c r="DP230"/>
      <c r="DQ230"/>
    </row>
    <row r="231" spans="1:121" s="12" customFormat="1" x14ac:dyDescent="0.25">
      <c r="A231" s="8"/>
      <c r="B231" s="13"/>
      <c r="C231" s="13"/>
      <c r="D231" s="13"/>
      <c r="E231" s="13"/>
      <c r="F231" s="14"/>
      <c r="G231" s="14"/>
      <c r="H231" s="14"/>
      <c r="I231" s="14"/>
      <c r="J231" s="14"/>
      <c r="K231" s="14"/>
      <c r="L231" s="14"/>
      <c r="M231" s="14"/>
      <c r="N231" s="14"/>
      <c r="O231" s="14"/>
      <c r="P231" s="14"/>
      <c r="Q231" s="14"/>
      <c r="R231" s="14"/>
      <c r="S231" s="14"/>
      <c r="T231" s="14"/>
      <c r="U231" s="14"/>
      <c r="V231" s="14"/>
      <c r="W231" s="14"/>
      <c r="X231" s="14"/>
      <c r="Y231"/>
      <c r="Z231" s="14"/>
      <c r="AA231"/>
      <c r="AB231"/>
      <c r="AC231"/>
      <c r="AD231"/>
      <c r="AE231"/>
      <c r="AF231"/>
      <c r="AG231"/>
      <c r="AH231"/>
      <c r="AI231"/>
      <c r="AJ231"/>
      <c r="AK231"/>
      <c r="AL231"/>
      <c r="AM231"/>
      <c r="AN231"/>
      <c r="AO231"/>
      <c r="AP231"/>
      <c r="AQ231"/>
      <c r="AR231"/>
      <c r="AS231"/>
      <c r="AT231"/>
      <c r="AU231"/>
      <c r="AV231"/>
      <c r="AW231"/>
      <c r="AX231"/>
      <c r="AY231"/>
      <c r="AZ231"/>
      <c r="BA231"/>
      <c r="BB231"/>
      <c r="BC231"/>
      <c r="BD231"/>
      <c r="BE231"/>
      <c r="BF231"/>
      <c r="BG231"/>
      <c r="BH231"/>
      <c r="BI231"/>
      <c r="BJ231"/>
      <c r="BK231"/>
      <c r="BL231"/>
      <c r="BM231"/>
      <c r="BN231"/>
      <c r="BO231"/>
      <c r="BP231"/>
      <c r="BQ231"/>
      <c r="BR231"/>
      <c r="BS231"/>
      <c r="BT231"/>
      <c r="BU231"/>
      <c r="BV231"/>
      <c r="BW231"/>
      <c r="BX231"/>
      <c r="BY231"/>
      <c r="BZ231"/>
      <c r="CA231"/>
      <c r="CB231"/>
      <c r="CC231"/>
      <c r="CD231"/>
      <c r="CE231"/>
      <c r="CF231"/>
      <c r="CG231"/>
      <c r="CH231"/>
      <c r="CI231"/>
      <c r="CJ231"/>
      <c r="CK231"/>
      <c r="CL231"/>
      <c r="CM231"/>
      <c r="CN231"/>
      <c r="CO231"/>
      <c r="CP231"/>
      <c r="CQ231"/>
      <c r="CR231"/>
      <c r="CS231"/>
      <c r="CT231"/>
      <c r="CU231"/>
      <c r="CV231"/>
      <c r="CW231"/>
      <c r="CX231"/>
      <c r="CY231"/>
      <c r="CZ231"/>
      <c r="DA231"/>
      <c r="DB231"/>
      <c r="DC231"/>
      <c r="DD231"/>
      <c r="DE231"/>
      <c r="DF231"/>
      <c r="DG231"/>
      <c r="DH231"/>
      <c r="DI231"/>
      <c r="DJ231"/>
      <c r="DK231"/>
      <c r="DL231"/>
      <c r="DM231"/>
      <c r="DN231"/>
      <c r="DO231"/>
      <c r="DP231"/>
      <c r="DQ231"/>
    </row>
    <row r="232" spans="1:121" s="12" customFormat="1" x14ac:dyDescent="0.25">
      <c r="A232" s="8"/>
      <c r="B232" s="13"/>
      <c r="C232" s="13"/>
      <c r="D232" s="13"/>
      <c r="E232" s="13"/>
      <c r="F232" s="14"/>
      <c r="G232" s="14"/>
      <c r="H232" s="14"/>
      <c r="I232" s="14"/>
      <c r="J232" s="14"/>
      <c r="K232" s="14"/>
      <c r="L232" s="14"/>
      <c r="M232" s="14"/>
      <c r="N232" s="14"/>
      <c r="O232" s="14"/>
      <c r="P232" s="14"/>
      <c r="Q232" s="14"/>
      <c r="R232" s="14"/>
      <c r="S232" s="14"/>
      <c r="T232" s="14"/>
      <c r="U232" s="14"/>
      <c r="V232" s="14"/>
      <c r="W232" s="14"/>
      <c r="X232" s="14"/>
      <c r="Y232"/>
      <c r="Z232" s="14"/>
      <c r="AA232"/>
      <c r="AB232"/>
      <c r="AC232"/>
      <c r="AD232"/>
      <c r="AE232"/>
      <c r="AF232"/>
      <c r="AG232"/>
      <c r="AH232"/>
      <c r="AI232"/>
      <c r="AJ232"/>
      <c r="AK232"/>
      <c r="AL232"/>
      <c r="AM232"/>
      <c r="AN232"/>
      <c r="AO232"/>
      <c r="AP232"/>
      <c r="AQ232"/>
      <c r="AR232"/>
      <c r="AS232"/>
      <c r="AT232"/>
      <c r="AU232"/>
      <c r="AV232"/>
      <c r="AW232"/>
      <c r="AX232"/>
      <c r="AY232"/>
      <c r="AZ232"/>
      <c r="BA232"/>
      <c r="BB232"/>
      <c r="BC232"/>
      <c r="BD232"/>
      <c r="BE232"/>
      <c r="BF232"/>
      <c r="BG232"/>
      <c r="BH232"/>
      <c r="BI232"/>
      <c r="BJ232"/>
      <c r="BK232"/>
      <c r="BL232"/>
      <c r="BM232"/>
      <c r="BN232"/>
      <c r="BO232"/>
      <c r="BP232"/>
      <c r="BQ232"/>
      <c r="BR232"/>
      <c r="BS232"/>
      <c r="BT232"/>
      <c r="BU232"/>
      <c r="BV232"/>
      <c r="BW232"/>
      <c r="BX232"/>
      <c r="BY232"/>
      <c r="BZ232"/>
      <c r="CA232"/>
      <c r="CB232"/>
      <c r="CC232"/>
      <c r="CD232"/>
      <c r="CE232"/>
      <c r="CF232"/>
      <c r="CG232"/>
      <c r="CH232"/>
      <c r="CI232"/>
      <c r="CJ232"/>
      <c r="CK232"/>
      <c r="CL232"/>
      <c r="CM232"/>
      <c r="CN232"/>
      <c r="CO232"/>
      <c r="CP232"/>
      <c r="CQ232"/>
      <c r="CR232"/>
      <c r="CS232"/>
      <c r="CT232"/>
      <c r="CU232"/>
      <c r="CV232"/>
      <c r="CW232"/>
      <c r="CX232"/>
      <c r="CY232"/>
      <c r="CZ232"/>
      <c r="DA232"/>
      <c r="DB232"/>
      <c r="DC232"/>
      <c r="DD232"/>
      <c r="DE232"/>
      <c r="DF232"/>
      <c r="DG232"/>
      <c r="DH232"/>
      <c r="DI232"/>
      <c r="DJ232"/>
      <c r="DK232"/>
      <c r="DL232"/>
      <c r="DM232"/>
      <c r="DN232"/>
      <c r="DO232"/>
      <c r="DP232"/>
      <c r="DQ232"/>
    </row>
    <row r="233" spans="1:121" s="12" customFormat="1" x14ac:dyDescent="0.25">
      <c r="A233" s="8"/>
      <c r="B233" s="13"/>
      <c r="C233" s="13"/>
      <c r="D233" s="13"/>
      <c r="E233" s="13"/>
      <c r="F233" s="14"/>
      <c r="G233" s="14"/>
      <c r="H233" s="14"/>
      <c r="I233" s="14"/>
      <c r="J233" s="14"/>
      <c r="K233" s="14"/>
      <c r="L233" s="14"/>
      <c r="M233" s="14"/>
      <c r="N233" s="14"/>
      <c r="O233" s="14"/>
      <c r="P233" s="14"/>
      <c r="Q233" s="14"/>
      <c r="R233" s="14"/>
      <c r="S233" s="14"/>
      <c r="T233" s="14"/>
      <c r="U233" s="14"/>
      <c r="V233" s="14"/>
      <c r="W233" s="14"/>
      <c r="X233" s="14"/>
      <c r="Y233"/>
      <c r="Z233" s="14"/>
      <c r="AA233"/>
      <c r="AB233"/>
      <c r="AC233"/>
      <c r="AD233"/>
      <c r="AE233"/>
      <c r="AF233"/>
      <c r="AG233"/>
      <c r="AH233"/>
      <c r="AI233"/>
      <c r="AJ233"/>
      <c r="AK233"/>
      <c r="AL233"/>
      <c r="AM233"/>
      <c r="AN233"/>
      <c r="AO233"/>
      <c r="AP233"/>
      <c r="AQ233"/>
      <c r="AR233"/>
      <c r="AS233"/>
      <c r="AT233"/>
      <c r="AU233"/>
      <c r="AV233"/>
      <c r="AW233"/>
      <c r="AX233"/>
      <c r="AY233"/>
      <c r="AZ233"/>
      <c r="BA233"/>
      <c r="BB233"/>
      <c r="BC233"/>
      <c r="BD233"/>
      <c r="BE233"/>
      <c r="BF233"/>
      <c r="BG233"/>
      <c r="BH233"/>
      <c r="BI233"/>
      <c r="BJ233"/>
      <c r="BK233"/>
      <c r="BL233"/>
      <c r="BM233"/>
      <c r="BN233"/>
      <c r="BO233"/>
      <c r="BP233"/>
      <c r="BQ233"/>
      <c r="BR233"/>
      <c r="BS233"/>
      <c r="BT233"/>
      <c r="BU233"/>
      <c r="BV233"/>
      <c r="BW233"/>
      <c r="BX233"/>
      <c r="BY233"/>
      <c r="BZ233"/>
      <c r="CA233"/>
      <c r="CB233"/>
      <c r="CC233"/>
      <c r="CD233"/>
      <c r="CE233"/>
      <c r="CF233"/>
      <c r="CG233"/>
      <c r="CH233"/>
      <c r="CI233"/>
      <c r="CJ233"/>
      <c r="CK233"/>
      <c r="CL233"/>
      <c r="CM233"/>
      <c r="CN233"/>
      <c r="CO233"/>
      <c r="CP233"/>
      <c r="CQ233"/>
      <c r="CR233"/>
      <c r="CS233"/>
      <c r="CT233"/>
      <c r="CU233"/>
      <c r="CV233"/>
      <c r="CW233"/>
      <c r="CX233"/>
      <c r="CY233"/>
      <c r="CZ233"/>
      <c r="DA233"/>
      <c r="DB233"/>
      <c r="DC233"/>
      <c r="DD233"/>
      <c r="DE233"/>
      <c r="DF233"/>
      <c r="DG233"/>
      <c r="DH233"/>
      <c r="DI233"/>
      <c r="DJ233"/>
      <c r="DK233"/>
      <c r="DL233"/>
      <c r="DM233"/>
      <c r="DN233"/>
      <c r="DO233"/>
      <c r="DP233"/>
      <c r="DQ233"/>
    </row>
    <row r="234" spans="1:121" s="12" customFormat="1" x14ac:dyDescent="0.25">
      <c r="A234" s="8"/>
      <c r="B234" s="13"/>
      <c r="C234" s="13"/>
      <c r="D234" s="13"/>
      <c r="E234" s="13"/>
      <c r="F234" s="14"/>
      <c r="G234" s="14"/>
      <c r="H234" s="14"/>
      <c r="I234" s="14"/>
      <c r="J234" s="14"/>
      <c r="K234" s="14"/>
      <c r="L234" s="14"/>
      <c r="M234" s="14"/>
      <c r="N234" s="14"/>
      <c r="O234" s="14"/>
      <c r="P234" s="14"/>
      <c r="Q234" s="14"/>
      <c r="R234" s="14"/>
      <c r="S234" s="14"/>
      <c r="T234" s="14"/>
      <c r="U234" s="14"/>
      <c r="V234" s="14"/>
      <c r="W234" s="14"/>
      <c r="X234" s="14"/>
      <c r="Y234"/>
      <c r="Z234" s="14"/>
      <c r="AA234"/>
      <c r="AB234"/>
      <c r="AC234"/>
      <c r="AD234"/>
      <c r="AE234"/>
      <c r="AF234"/>
      <c r="AG234"/>
      <c r="AH234"/>
      <c r="AI234"/>
      <c r="AJ234"/>
      <c r="AK234"/>
      <c r="AL234"/>
      <c r="AM234"/>
      <c r="AN234"/>
      <c r="AO234"/>
      <c r="AP234"/>
      <c r="AQ234"/>
      <c r="AR234"/>
      <c r="AS234"/>
      <c r="AT234"/>
      <c r="AU234"/>
      <c r="AV234"/>
      <c r="AW234"/>
      <c r="AX234"/>
      <c r="AY234"/>
      <c r="AZ234"/>
      <c r="BA234"/>
      <c r="BB234"/>
      <c r="BC234"/>
      <c r="BD234"/>
      <c r="BE234"/>
      <c r="BF234"/>
      <c r="BG234"/>
      <c r="BH234"/>
      <c r="BI234"/>
      <c r="BJ234"/>
      <c r="BK234"/>
      <c r="BL234"/>
      <c r="BM234"/>
      <c r="BN234"/>
      <c r="BO234"/>
      <c r="BP234"/>
      <c r="BQ234"/>
      <c r="BR234"/>
      <c r="BS234"/>
      <c r="BT234"/>
      <c r="BU234"/>
      <c r="BV234"/>
      <c r="BW234"/>
      <c r="BX234"/>
      <c r="BY234"/>
      <c r="BZ234"/>
      <c r="CA234"/>
      <c r="CB234"/>
      <c r="CC234"/>
      <c r="CD234"/>
      <c r="CE234"/>
      <c r="CF234"/>
      <c r="CG234"/>
      <c r="CH234"/>
      <c r="CI234"/>
      <c r="CJ234"/>
      <c r="CK234"/>
      <c r="CL234"/>
      <c r="CM234"/>
      <c r="CN234"/>
      <c r="CO234"/>
      <c r="CP234"/>
      <c r="CQ234"/>
      <c r="CR234"/>
      <c r="CS234"/>
      <c r="CT234"/>
      <c r="CU234"/>
      <c r="CV234"/>
      <c r="CW234"/>
      <c r="CX234"/>
      <c r="CY234"/>
      <c r="CZ234"/>
      <c r="DA234"/>
      <c r="DB234"/>
      <c r="DC234"/>
      <c r="DD234"/>
      <c r="DE234"/>
      <c r="DF234"/>
      <c r="DG234"/>
      <c r="DH234"/>
      <c r="DI234"/>
      <c r="DJ234"/>
      <c r="DK234"/>
      <c r="DL234"/>
      <c r="DM234"/>
      <c r="DN234"/>
      <c r="DO234"/>
      <c r="DP234"/>
      <c r="DQ234"/>
    </row>
    <row r="235" spans="1:121" s="12" customFormat="1" x14ac:dyDescent="0.25">
      <c r="A235" s="8"/>
      <c r="B235" s="13"/>
      <c r="C235" s="13"/>
      <c r="D235" s="13"/>
      <c r="E235" s="13"/>
      <c r="F235" s="14"/>
      <c r="G235" s="14"/>
      <c r="H235" s="14"/>
      <c r="I235" s="14"/>
      <c r="J235" s="14"/>
      <c r="K235" s="14"/>
      <c r="L235" s="14"/>
      <c r="M235" s="14"/>
      <c r="N235" s="14"/>
      <c r="O235" s="14"/>
      <c r="P235" s="14"/>
      <c r="Q235" s="14"/>
      <c r="R235" s="14"/>
      <c r="S235" s="14"/>
      <c r="T235" s="14"/>
      <c r="U235" s="14"/>
      <c r="V235" s="14"/>
      <c r="W235" s="14"/>
      <c r="X235" s="14"/>
      <c r="Y235"/>
      <c r="Z235" s="14"/>
      <c r="AA235"/>
      <c r="AB235"/>
      <c r="AC235"/>
      <c r="AD235"/>
      <c r="AE235"/>
      <c r="AF235"/>
      <c r="AG235"/>
      <c r="AH235"/>
      <c r="AI235"/>
      <c r="AJ235"/>
      <c r="AK235"/>
      <c r="AL235"/>
      <c r="AM235"/>
      <c r="AN235"/>
      <c r="AO235"/>
      <c r="AP235"/>
      <c r="AQ235"/>
      <c r="AR235"/>
      <c r="AS235"/>
      <c r="AT235"/>
      <c r="AU235"/>
      <c r="AV235"/>
      <c r="AW235"/>
      <c r="AX235"/>
      <c r="AY235"/>
      <c r="AZ235"/>
      <c r="BA235"/>
      <c r="BB235"/>
      <c r="BC235"/>
      <c r="BD235"/>
      <c r="BE235"/>
      <c r="BF235"/>
      <c r="BG235"/>
      <c r="BH235"/>
      <c r="BI235"/>
      <c r="BJ235"/>
      <c r="BK235"/>
      <c r="BL235"/>
      <c r="BM235"/>
      <c r="BN235"/>
      <c r="BO235"/>
      <c r="BP235"/>
      <c r="BQ235"/>
      <c r="BR235"/>
      <c r="BS235"/>
      <c r="BT235"/>
      <c r="BU235"/>
      <c r="BV235"/>
      <c r="BW235"/>
      <c r="BX235"/>
      <c r="BY235"/>
      <c r="BZ235"/>
      <c r="CA235"/>
      <c r="CB235"/>
      <c r="CC235"/>
      <c r="CD235"/>
      <c r="CE235"/>
      <c r="CF235"/>
      <c r="CG235"/>
      <c r="CH235"/>
      <c r="CI235"/>
      <c r="CJ235"/>
      <c r="CK235"/>
      <c r="CL235"/>
      <c r="CM235"/>
      <c r="CN235"/>
      <c r="CO235"/>
      <c r="CP235"/>
      <c r="CQ235"/>
      <c r="CR235"/>
      <c r="CS235"/>
      <c r="CT235"/>
      <c r="CU235"/>
      <c r="CV235"/>
      <c r="CW235"/>
      <c r="CX235"/>
      <c r="CY235"/>
      <c r="CZ235"/>
      <c r="DA235"/>
      <c r="DB235"/>
      <c r="DC235"/>
      <c r="DD235"/>
      <c r="DE235"/>
      <c r="DF235"/>
      <c r="DG235"/>
      <c r="DH235"/>
      <c r="DI235"/>
      <c r="DJ235"/>
      <c r="DK235"/>
      <c r="DL235"/>
      <c r="DM235"/>
      <c r="DN235"/>
      <c r="DO235"/>
      <c r="DP235"/>
      <c r="DQ235"/>
    </row>
    <row r="236" spans="1:121" s="12" customFormat="1" x14ac:dyDescent="0.25">
      <c r="A236" s="8"/>
      <c r="B236" s="13"/>
      <c r="C236" s="13"/>
      <c r="D236" s="13"/>
      <c r="E236" s="13"/>
      <c r="F236" s="14"/>
      <c r="G236" s="14"/>
      <c r="H236" s="14"/>
      <c r="I236" s="14"/>
      <c r="J236" s="14"/>
      <c r="K236" s="14"/>
      <c r="L236" s="14"/>
      <c r="M236" s="14"/>
      <c r="N236" s="14"/>
      <c r="O236" s="14"/>
      <c r="P236" s="14"/>
      <c r="Q236" s="14"/>
      <c r="R236" s="14"/>
      <c r="S236" s="14"/>
      <c r="T236" s="14"/>
      <c r="U236" s="14"/>
      <c r="V236" s="14"/>
      <c r="W236" s="14"/>
      <c r="X236" s="14"/>
      <c r="Y236"/>
      <c r="Z236" s="14"/>
      <c r="AA236"/>
      <c r="AB236"/>
      <c r="AC236"/>
      <c r="AD236"/>
      <c r="AE236"/>
      <c r="AF236"/>
      <c r="AG236"/>
      <c r="AH236"/>
      <c r="AI236"/>
      <c r="AJ236"/>
      <c r="AK236"/>
      <c r="AL236"/>
      <c r="AM236"/>
      <c r="AN236"/>
      <c r="AO236"/>
      <c r="AP236"/>
      <c r="AQ236"/>
      <c r="AR236"/>
      <c r="AS236"/>
      <c r="AT236"/>
      <c r="AU236"/>
      <c r="AV236"/>
      <c r="AW236"/>
      <c r="AX236"/>
      <c r="AY236"/>
      <c r="AZ236"/>
      <c r="BA236"/>
      <c r="BB236"/>
      <c r="BC236"/>
      <c r="BD236"/>
      <c r="BE236"/>
      <c r="BF236"/>
      <c r="BG236"/>
      <c r="BH236"/>
      <c r="BI236"/>
      <c r="BJ236"/>
      <c r="BK236"/>
      <c r="BL236"/>
      <c r="BM236"/>
      <c r="BN236"/>
      <c r="BO236"/>
      <c r="BP236"/>
      <c r="BQ236"/>
      <c r="BR236"/>
      <c r="BS236"/>
      <c r="BT236"/>
      <c r="BU236"/>
      <c r="BV236"/>
      <c r="BW236"/>
      <c r="BX236"/>
      <c r="BY236"/>
      <c r="BZ236"/>
      <c r="CA236"/>
      <c r="CB236"/>
      <c r="CC236"/>
      <c r="CD236"/>
      <c r="CE236"/>
      <c r="CF236"/>
      <c r="CG236"/>
      <c r="CH236"/>
      <c r="CI236"/>
      <c r="CJ236"/>
      <c r="CK236"/>
      <c r="CL236"/>
      <c r="CM236"/>
      <c r="CN236"/>
      <c r="CO236"/>
      <c r="CP236"/>
      <c r="CQ236"/>
      <c r="CR236"/>
      <c r="CS236"/>
      <c r="CT236"/>
      <c r="CU236"/>
      <c r="CV236"/>
      <c r="CW236"/>
      <c r="CX236"/>
      <c r="CY236"/>
      <c r="CZ236"/>
      <c r="DA236"/>
      <c r="DB236"/>
      <c r="DC236"/>
      <c r="DD236"/>
      <c r="DE236"/>
      <c r="DF236"/>
      <c r="DG236"/>
      <c r="DH236"/>
      <c r="DI236"/>
      <c r="DJ236"/>
      <c r="DK236"/>
      <c r="DL236"/>
      <c r="DM236"/>
      <c r="DN236"/>
      <c r="DO236"/>
      <c r="DP236"/>
      <c r="DQ236"/>
    </row>
    <row r="237" spans="1:121" s="12" customFormat="1" x14ac:dyDescent="0.25">
      <c r="A237" s="8"/>
      <c r="B237" s="13"/>
      <c r="C237" s="13"/>
      <c r="D237" s="13"/>
      <c r="E237" s="13"/>
      <c r="F237" s="14"/>
      <c r="G237" s="14"/>
      <c r="H237" s="14"/>
      <c r="I237" s="14"/>
      <c r="J237" s="14"/>
      <c r="K237" s="14"/>
      <c r="L237" s="14"/>
      <c r="M237" s="14"/>
      <c r="N237" s="14"/>
      <c r="O237" s="14"/>
      <c r="P237" s="14"/>
      <c r="Q237" s="14"/>
      <c r="R237" s="14"/>
      <c r="S237" s="14"/>
      <c r="T237" s="14"/>
      <c r="U237" s="14"/>
      <c r="V237" s="14"/>
      <c r="W237" s="14"/>
      <c r="X237" s="14"/>
      <c r="Y237"/>
      <c r="Z237" s="14"/>
      <c r="AA237"/>
      <c r="AB237"/>
      <c r="AC237"/>
      <c r="AD237"/>
      <c r="AE237"/>
      <c r="AF237"/>
      <c r="AG237"/>
      <c r="AH237"/>
      <c r="AI237"/>
      <c r="AJ237"/>
      <c r="AK237"/>
      <c r="AL237"/>
      <c r="AM237"/>
      <c r="AN237"/>
      <c r="AO237"/>
      <c r="AP237"/>
      <c r="AQ237"/>
      <c r="AR237"/>
      <c r="AS237"/>
      <c r="AT237"/>
      <c r="AU237"/>
      <c r="AV237"/>
      <c r="AW237"/>
      <c r="AX237"/>
      <c r="AY237"/>
      <c r="AZ237"/>
      <c r="BA237"/>
      <c r="BB237"/>
      <c r="BC237"/>
      <c r="BD237"/>
      <c r="BE237"/>
      <c r="BF237"/>
      <c r="BG237"/>
      <c r="BH237"/>
      <c r="BI237"/>
      <c r="BJ237"/>
      <c r="BK237"/>
      <c r="BL237"/>
      <c r="BM237"/>
      <c r="BN237"/>
      <c r="BO237"/>
      <c r="BP237"/>
      <c r="BQ237"/>
      <c r="BR237"/>
      <c r="BS237"/>
      <c r="BT237"/>
      <c r="BU237"/>
      <c r="BV237"/>
      <c r="BW237"/>
      <c r="BX237"/>
      <c r="BY237"/>
      <c r="BZ237"/>
      <c r="CA237"/>
      <c r="CB237"/>
      <c r="CC237"/>
      <c r="CD237"/>
      <c r="CE237"/>
      <c r="CF237"/>
      <c r="CG237"/>
      <c r="CH237"/>
      <c r="CI237"/>
      <c r="CJ237"/>
      <c r="CK237"/>
      <c r="CL237"/>
      <c r="CM237"/>
      <c r="CN237"/>
      <c r="CO237"/>
      <c r="CP237"/>
      <c r="CQ237"/>
      <c r="CR237"/>
      <c r="CS237"/>
      <c r="CT237"/>
      <c r="CU237"/>
      <c r="CV237"/>
      <c r="CW237"/>
      <c r="CX237"/>
      <c r="CY237"/>
      <c r="CZ237"/>
      <c r="DA237"/>
      <c r="DB237"/>
      <c r="DC237"/>
      <c r="DD237"/>
      <c r="DE237"/>
      <c r="DF237"/>
      <c r="DG237"/>
      <c r="DH237"/>
      <c r="DI237"/>
      <c r="DJ237"/>
      <c r="DK237"/>
      <c r="DL237"/>
      <c r="DM237"/>
      <c r="DN237"/>
      <c r="DO237"/>
      <c r="DP237"/>
      <c r="DQ237"/>
    </row>
    <row r="238" spans="1:121" s="12" customFormat="1" x14ac:dyDescent="0.25">
      <c r="A238" s="8"/>
      <c r="B238" s="13"/>
      <c r="C238" s="13"/>
      <c r="D238" s="13"/>
      <c r="E238" s="13"/>
      <c r="F238" s="14"/>
      <c r="G238" s="14"/>
      <c r="H238" s="14"/>
      <c r="I238" s="14"/>
      <c r="J238" s="14"/>
      <c r="K238" s="14"/>
      <c r="L238" s="14"/>
      <c r="M238" s="14"/>
      <c r="N238" s="14"/>
      <c r="O238" s="14"/>
      <c r="P238" s="14"/>
      <c r="Q238" s="14"/>
      <c r="R238" s="14"/>
      <c r="S238" s="14"/>
      <c r="T238" s="14"/>
      <c r="U238" s="14"/>
      <c r="V238" s="14"/>
      <c r="W238" s="14"/>
      <c r="X238" s="14"/>
      <c r="Y238"/>
      <c r="Z238" s="14"/>
      <c r="AA238"/>
      <c r="AB238"/>
      <c r="AC238"/>
      <c r="AD238"/>
      <c r="AE238"/>
      <c r="AF238"/>
      <c r="AG238"/>
      <c r="AH238"/>
      <c r="AI238"/>
      <c r="AJ238"/>
      <c r="AK238"/>
      <c r="AL238"/>
      <c r="AM238"/>
      <c r="AN238"/>
      <c r="AO238"/>
      <c r="AP238"/>
      <c r="AQ238"/>
      <c r="AR238"/>
      <c r="AS238"/>
      <c r="AT238"/>
      <c r="AU238"/>
      <c r="AV238"/>
      <c r="AW238"/>
      <c r="AX238"/>
      <c r="AY238"/>
      <c r="AZ238"/>
      <c r="BA238"/>
      <c r="BB238"/>
      <c r="BC238"/>
      <c r="BD238"/>
      <c r="BE238"/>
      <c r="BF238"/>
      <c r="BG238"/>
      <c r="BH238"/>
      <c r="BI238"/>
      <c r="BJ238"/>
      <c r="BK238"/>
      <c r="BL238"/>
      <c r="BM238"/>
      <c r="BN238"/>
      <c r="BO238"/>
      <c r="BP238"/>
      <c r="BQ238"/>
      <c r="BR238"/>
      <c r="BS238"/>
      <c r="BT238"/>
      <c r="BU238"/>
      <c r="BV238"/>
      <c r="BW238"/>
      <c r="BX238"/>
      <c r="BY238"/>
      <c r="BZ238"/>
      <c r="CA238"/>
      <c r="CB238"/>
      <c r="CC238"/>
      <c r="CD238"/>
      <c r="CE238"/>
      <c r="CF238"/>
      <c r="CG238"/>
      <c r="CH238"/>
      <c r="CI238"/>
      <c r="CJ238"/>
      <c r="CK238"/>
      <c r="CL238"/>
      <c r="CM238"/>
      <c r="CN238"/>
      <c r="CO238"/>
      <c r="CP238"/>
      <c r="CQ238"/>
      <c r="CR238"/>
      <c r="CS238"/>
      <c r="CT238"/>
      <c r="CU238"/>
      <c r="CV238"/>
      <c r="CW238"/>
      <c r="CX238"/>
      <c r="CY238"/>
      <c r="CZ238"/>
      <c r="DA238"/>
      <c r="DB238"/>
      <c r="DC238"/>
      <c r="DD238"/>
      <c r="DE238"/>
      <c r="DF238"/>
      <c r="DG238"/>
      <c r="DH238"/>
      <c r="DI238"/>
      <c r="DJ238"/>
      <c r="DK238"/>
      <c r="DL238"/>
      <c r="DM238"/>
      <c r="DN238"/>
      <c r="DO238"/>
      <c r="DP238"/>
      <c r="DQ238"/>
    </row>
    <row r="239" spans="1:121" s="12" customFormat="1" x14ac:dyDescent="0.25">
      <c r="A239" s="8"/>
      <c r="B239" s="13"/>
      <c r="C239" s="13"/>
      <c r="D239" s="13"/>
      <c r="E239" s="13"/>
      <c r="F239" s="14"/>
      <c r="G239" s="14"/>
      <c r="H239" s="14"/>
      <c r="I239" s="14"/>
      <c r="J239" s="14"/>
      <c r="K239" s="14"/>
      <c r="L239" s="14"/>
      <c r="M239" s="14"/>
      <c r="N239" s="14"/>
      <c r="O239" s="14"/>
      <c r="P239" s="14"/>
      <c r="Q239" s="14"/>
      <c r="R239" s="14"/>
      <c r="S239" s="14"/>
      <c r="T239" s="14"/>
      <c r="U239" s="14"/>
      <c r="V239" s="14"/>
      <c r="W239" s="14"/>
      <c r="X239" s="14"/>
      <c r="Y239"/>
      <c r="Z239" s="14"/>
      <c r="AA239"/>
      <c r="AB239"/>
      <c r="AC239"/>
      <c r="AD239"/>
      <c r="AE239"/>
      <c r="AF239"/>
      <c r="AG239"/>
      <c r="AH239"/>
      <c r="AI239"/>
      <c r="AJ239"/>
      <c r="AK239"/>
      <c r="AL239"/>
      <c r="AM239"/>
      <c r="AN239"/>
      <c r="AO239"/>
      <c r="AP239"/>
      <c r="AQ239"/>
      <c r="AR239"/>
      <c r="AS239"/>
      <c r="AT239"/>
      <c r="AU239"/>
      <c r="AV239"/>
      <c r="AW239"/>
      <c r="AX239"/>
      <c r="AY239"/>
      <c r="AZ239"/>
      <c r="BA239"/>
      <c r="BB239"/>
      <c r="BC239"/>
      <c r="BD239"/>
      <c r="BE239"/>
      <c r="BF239"/>
      <c r="BG239"/>
      <c r="BH239"/>
      <c r="BI239"/>
      <c r="BJ239"/>
      <c r="BK239"/>
      <c r="BL239"/>
      <c r="BM239"/>
      <c r="BN239"/>
      <c r="BO239"/>
      <c r="BP239"/>
      <c r="BQ239"/>
      <c r="BR239"/>
      <c r="BS239"/>
      <c r="BT239"/>
      <c r="BU239"/>
      <c r="BV239"/>
      <c r="BW239"/>
      <c r="BX239"/>
      <c r="BY239"/>
      <c r="BZ239"/>
      <c r="CA239"/>
      <c r="CB239"/>
      <c r="CC239"/>
      <c r="CD239"/>
      <c r="CE239"/>
      <c r="CF239"/>
      <c r="CG239"/>
      <c r="CH239"/>
      <c r="CI239"/>
      <c r="CJ239"/>
      <c r="CK239"/>
      <c r="CL239"/>
      <c r="CM239"/>
      <c r="CN239"/>
      <c r="CO239"/>
      <c r="CP239"/>
      <c r="CQ239"/>
      <c r="CR239"/>
      <c r="CS239"/>
      <c r="CT239"/>
      <c r="CU239"/>
      <c r="CV239"/>
      <c r="CW239"/>
      <c r="CX239"/>
      <c r="CY239"/>
      <c r="CZ239"/>
      <c r="DA239"/>
      <c r="DB239"/>
      <c r="DC239"/>
      <c r="DD239"/>
      <c r="DE239"/>
      <c r="DF239"/>
      <c r="DG239"/>
      <c r="DH239"/>
      <c r="DI239"/>
      <c r="DJ239"/>
      <c r="DK239"/>
      <c r="DL239"/>
      <c r="DM239"/>
      <c r="DN239"/>
      <c r="DO239"/>
      <c r="DP239"/>
      <c r="DQ239"/>
    </row>
    <row r="240" spans="1:121" s="12" customFormat="1" x14ac:dyDescent="0.25">
      <c r="A240" s="8"/>
      <c r="B240" s="13"/>
      <c r="C240" s="13"/>
      <c r="D240" s="13"/>
      <c r="E240" s="13"/>
      <c r="F240" s="14"/>
      <c r="G240" s="14"/>
      <c r="H240" s="14"/>
      <c r="I240" s="14"/>
      <c r="J240" s="14"/>
      <c r="K240" s="14"/>
      <c r="L240" s="14"/>
      <c r="M240" s="14"/>
      <c r="N240" s="14"/>
      <c r="O240" s="14"/>
      <c r="P240" s="14"/>
      <c r="Q240" s="14"/>
      <c r="R240" s="14"/>
      <c r="S240" s="14"/>
      <c r="T240" s="14"/>
      <c r="U240" s="14"/>
      <c r="V240" s="14"/>
      <c r="W240" s="14"/>
      <c r="X240" s="14"/>
      <c r="Y240"/>
      <c r="Z240" s="14"/>
      <c r="AA240"/>
      <c r="AB240"/>
      <c r="AC240"/>
      <c r="AD240"/>
      <c r="AE240"/>
      <c r="AF240"/>
      <c r="AG240"/>
      <c r="AH240"/>
      <c r="AI240"/>
      <c r="AJ240"/>
      <c r="AK240"/>
      <c r="AL240"/>
      <c r="AM240"/>
      <c r="AN240"/>
      <c r="AO240"/>
      <c r="AP240"/>
      <c r="AQ240"/>
      <c r="AR240"/>
      <c r="AS240"/>
      <c r="AT240"/>
      <c r="AU240"/>
      <c r="AV240"/>
      <c r="AW240"/>
      <c r="AX240"/>
      <c r="AY240"/>
      <c r="AZ240"/>
      <c r="BA240"/>
      <c r="BB240"/>
      <c r="BC240"/>
      <c r="BD240"/>
      <c r="BE240"/>
      <c r="BF240"/>
      <c r="BG240"/>
      <c r="BH240"/>
      <c r="BI240"/>
      <c r="BJ240"/>
      <c r="BK240"/>
      <c r="BL240"/>
      <c r="BM240"/>
      <c r="BN240"/>
      <c r="BO240"/>
      <c r="BP240"/>
      <c r="BQ240"/>
      <c r="BR240"/>
      <c r="BS240"/>
      <c r="BT240"/>
      <c r="BU240"/>
      <c r="BV240"/>
      <c r="BW240"/>
      <c r="BX240"/>
      <c r="BY240"/>
      <c r="BZ240"/>
      <c r="CA240"/>
      <c r="CB240"/>
      <c r="CC240"/>
      <c r="CD240"/>
      <c r="CE240"/>
      <c r="CF240"/>
      <c r="CG240"/>
      <c r="CH240"/>
      <c r="CI240"/>
      <c r="CJ240"/>
      <c r="CK240"/>
      <c r="CL240"/>
      <c r="CM240"/>
      <c r="CN240"/>
      <c r="CO240"/>
      <c r="CP240"/>
      <c r="CQ240"/>
      <c r="CR240"/>
      <c r="CS240"/>
      <c r="CT240"/>
      <c r="CU240"/>
      <c r="CV240"/>
      <c r="CW240"/>
      <c r="CX240"/>
      <c r="CY240"/>
      <c r="CZ240"/>
      <c r="DA240"/>
      <c r="DB240"/>
      <c r="DC240"/>
      <c r="DD240"/>
      <c r="DE240"/>
      <c r="DF240"/>
      <c r="DG240"/>
      <c r="DH240"/>
      <c r="DI240"/>
      <c r="DJ240"/>
      <c r="DK240"/>
      <c r="DL240"/>
      <c r="DM240"/>
      <c r="DN240"/>
      <c r="DO240"/>
      <c r="DP240"/>
      <c r="DQ240"/>
    </row>
    <row r="241" spans="1:121" s="12" customFormat="1" x14ac:dyDescent="0.25">
      <c r="A241" s="8"/>
      <c r="B241" s="13"/>
      <c r="C241" s="13"/>
      <c r="D241" s="13"/>
      <c r="E241" s="13"/>
      <c r="F241" s="14"/>
      <c r="G241" s="14"/>
      <c r="H241" s="14"/>
      <c r="I241" s="14"/>
      <c r="J241" s="14"/>
      <c r="K241" s="14"/>
      <c r="L241" s="14"/>
      <c r="M241" s="14"/>
      <c r="N241" s="14"/>
      <c r="O241" s="14"/>
      <c r="P241" s="14"/>
      <c r="Q241" s="14"/>
      <c r="R241" s="14"/>
      <c r="S241" s="14"/>
      <c r="T241" s="14"/>
      <c r="U241" s="14"/>
      <c r="V241" s="14"/>
      <c r="W241" s="14"/>
      <c r="X241" s="14"/>
      <c r="Y241"/>
      <c r="Z241" s="14"/>
      <c r="AA241"/>
      <c r="AB241"/>
      <c r="AC241"/>
      <c r="AD241"/>
      <c r="AE241"/>
      <c r="AF241"/>
      <c r="AG241"/>
      <c r="AH241"/>
      <c r="AI241"/>
      <c r="AJ241"/>
      <c r="AK241"/>
      <c r="AL241"/>
      <c r="AM241"/>
      <c r="AN241"/>
      <c r="AO241"/>
      <c r="AP241"/>
      <c r="AQ241"/>
      <c r="AR241"/>
      <c r="AS241"/>
      <c r="AT241"/>
      <c r="AU241"/>
      <c r="AV241"/>
      <c r="AW241"/>
      <c r="AX241"/>
      <c r="AY241"/>
      <c r="AZ241"/>
      <c r="BA241"/>
      <c r="BB241"/>
      <c r="BC241"/>
      <c r="BD241"/>
      <c r="BE241"/>
      <c r="BF241"/>
      <c r="BG241"/>
      <c r="BH241"/>
      <c r="BI241"/>
      <c r="BJ241"/>
      <c r="BK241"/>
      <c r="BL241"/>
      <c r="BM241"/>
      <c r="BN241"/>
      <c r="BO241"/>
      <c r="BP241"/>
      <c r="BQ241"/>
      <c r="BR241"/>
      <c r="BS241"/>
      <c r="BT241"/>
      <c r="BU241"/>
      <c r="BV241"/>
      <c r="BW241"/>
      <c r="BX241"/>
      <c r="BY241"/>
      <c r="BZ241"/>
      <c r="CA241"/>
      <c r="CB241"/>
      <c r="CC241"/>
      <c r="CD241"/>
      <c r="CE241"/>
      <c r="CF241"/>
      <c r="CG241"/>
      <c r="CH241"/>
      <c r="CI241"/>
      <c r="CJ241"/>
      <c r="CK241"/>
      <c r="CL241"/>
      <c r="CM241"/>
      <c r="CN241"/>
      <c r="CO241"/>
      <c r="CP241"/>
      <c r="CQ241"/>
      <c r="CR241"/>
      <c r="CS241"/>
      <c r="CT241"/>
      <c r="CU241"/>
      <c r="CV241"/>
      <c r="CW241"/>
      <c r="CX241"/>
      <c r="CY241"/>
      <c r="CZ241"/>
      <c r="DA241"/>
      <c r="DB241"/>
      <c r="DC241"/>
      <c r="DD241"/>
      <c r="DE241"/>
      <c r="DF241"/>
      <c r="DG241"/>
      <c r="DH241"/>
      <c r="DI241"/>
      <c r="DJ241"/>
      <c r="DK241"/>
      <c r="DL241"/>
      <c r="DM241"/>
      <c r="DN241"/>
      <c r="DO241"/>
      <c r="DP241"/>
      <c r="DQ241"/>
    </row>
    <row r="242" spans="1:121" s="12" customFormat="1" x14ac:dyDescent="0.25">
      <c r="A242" s="8"/>
      <c r="B242" s="13"/>
      <c r="C242" s="13"/>
      <c r="D242" s="13"/>
      <c r="E242" s="13"/>
      <c r="F242" s="14"/>
      <c r="G242" s="14"/>
      <c r="H242" s="14"/>
      <c r="I242" s="14"/>
      <c r="J242" s="14"/>
      <c r="K242" s="14"/>
      <c r="L242" s="14"/>
      <c r="M242" s="14"/>
      <c r="N242" s="14"/>
      <c r="O242" s="14"/>
      <c r="P242" s="14"/>
      <c r="Q242" s="14"/>
      <c r="R242" s="14"/>
      <c r="S242" s="14"/>
      <c r="T242" s="14"/>
      <c r="U242" s="14"/>
      <c r="V242" s="14"/>
      <c r="W242" s="14"/>
      <c r="X242" s="14"/>
      <c r="Y242"/>
      <c r="Z242" s="14"/>
      <c r="AA242"/>
      <c r="AB242"/>
      <c r="AC242"/>
      <c r="AD242"/>
      <c r="AE242"/>
      <c r="AF242"/>
      <c r="AG242"/>
      <c r="AH242"/>
      <c r="AI242"/>
      <c r="AJ242"/>
      <c r="AK242"/>
      <c r="AL242"/>
      <c r="AM242"/>
      <c r="AN242"/>
      <c r="AO242"/>
      <c r="AP242"/>
      <c r="AQ242"/>
      <c r="AR242"/>
      <c r="AS242"/>
      <c r="AT242"/>
      <c r="AU242"/>
      <c r="AV242"/>
      <c r="AW242"/>
      <c r="AX242"/>
      <c r="AY242"/>
      <c r="AZ242"/>
      <c r="BA242"/>
      <c r="BB242"/>
      <c r="BC242"/>
      <c r="BD242"/>
      <c r="BE242"/>
      <c r="BF242"/>
      <c r="BG242"/>
      <c r="BH242"/>
      <c r="BI242"/>
      <c r="BJ242"/>
      <c r="BK242"/>
      <c r="BL242"/>
      <c r="BM242"/>
      <c r="BN242"/>
      <c r="BO242"/>
      <c r="BP242"/>
      <c r="BQ242"/>
      <c r="BR242"/>
      <c r="BS242"/>
      <c r="BT242"/>
      <c r="BU242"/>
      <c r="BV242"/>
      <c r="BW242"/>
      <c r="BX242"/>
      <c r="BY242"/>
      <c r="BZ242"/>
      <c r="CA242"/>
      <c r="CB242"/>
      <c r="CC242"/>
      <c r="CD242"/>
      <c r="CE242"/>
      <c r="CF242"/>
      <c r="CG242"/>
      <c r="CH242"/>
      <c r="CI242"/>
      <c r="CJ242"/>
      <c r="CK242"/>
      <c r="CL242"/>
      <c r="CM242"/>
      <c r="CN242"/>
      <c r="CO242"/>
      <c r="CP242"/>
      <c r="CQ242"/>
      <c r="CR242"/>
      <c r="CS242"/>
      <c r="CT242"/>
      <c r="CU242"/>
      <c r="CV242"/>
      <c r="CW242"/>
      <c r="CX242"/>
      <c r="CY242"/>
      <c r="CZ242"/>
      <c r="DA242"/>
      <c r="DB242"/>
      <c r="DC242"/>
      <c r="DD242"/>
      <c r="DE242"/>
      <c r="DF242"/>
      <c r="DG242"/>
      <c r="DH242"/>
      <c r="DI242"/>
      <c r="DJ242"/>
      <c r="DK242"/>
      <c r="DL242"/>
      <c r="DM242"/>
      <c r="DN242"/>
      <c r="DO242"/>
      <c r="DP242"/>
      <c r="DQ242"/>
    </row>
    <row r="243" spans="1:121" s="12" customFormat="1" x14ac:dyDescent="0.25">
      <c r="A243" s="8"/>
      <c r="B243" s="13"/>
      <c r="C243" s="13"/>
      <c r="D243" s="13"/>
      <c r="E243" s="13"/>
      <c r="F243" s="14"/>
      <c r="G243" s="14"/>
      <c r="H243" s="14"/>
      <c r="I243" s="14"/>
      <c r="J243" s="14"/>
      <c r="K243" s="14"/>
      <c r="L243" s="14"/>
      <c r="M243" s="14"/>
      <c r="N243" s="14"/>
      <c r="O243" s="14"/>
      <c r="P243" s="14"/>
      <c r="Q243" s="14"/>
      <c r="R243" s="14"/>
      <c r="S243" s="14"/>
      <c r="T243" s="14"/>
      <c r="U243" s="14"/>
      <c r="V243" s="14"/>
      <c r="W243" s="14"/>
      <c r="X243" s="14"/>
      <c r="Y243"/>
      <c r="Z243" s="14"/>
      <c r="AA243"/>
      <c r="AB243"/>
      <c r="AC243"/>
      <c r="AD243"/>
      <c r="AE243"/>
      <c r="AF243"/>
      <c r="AG243"/>
      <c r="AH243"/>
      <c r="AI243"/>
      <c r="AJ243"/>
      <c r="AK243"/>
      <c r="AL243"/>
      <c r="AM243"/>
      <c r="AN243"/>
      <c r="AO243"/>
      <c r="AP243"/>
      <c r="AQ243"/>
      <c r="AR243"/>
      <c r="AS243"/>
      <c r="AT243"/>
      <c r="AU243"/>
      <c r="AV243"/>
      <c r="AW243"/>
      <c r="AX243"/>
      <c r="AY243"/>
      <c r="AZ243"/>
      <c r="BA243"/>
      <c r="BB243"/>
      <c r="BC243"/>
      <c r="BD243"/>
      <c r="BE243"/>
      <c r="BF243"/>
      <c r="BG243"/>
      <c r="BH243"/>
      <c r="BI243"/>
      <c r="BJ243"/>
      <c r="BK243"/>
      <c r="BL243"/>
      <c r="BM243"/>
      <c r="BN243"/>
      <c r="BO243"/>
      <c r="BP243"/>
      <c r="BQ243"/>
      <c r="BR243"/>
      <c r="BS243"/>
      <c r="BT243"/>
      <c r="BU243"/>
      <c r="BV243"/>
      <c r="BW243"/>
      <c r="BX243"/>
      <c r="BY243"/>
      <c r="BZ243"/>
      <c r="CA243"/>
      <c r="CB243"/>
      <c r="CC243"/>
      <c r="CD243"/>
      <c r="CE243"/>
      <c r="CF243"/>
      <c r="CG243"/>
      <c r="CH243"/>
      <c r="CI243"/>
      <c r="CJ243"/>
      <c r="CK243"/>
      <c r="CL243"/>
      <c r="CM243"/>
      <c r="CN243"/>
      <c r="CO243"/>
      <c r="CP243"/>
      <c r="CQ243"/>
      <c r="CR243"/>
      <c r="CS243"/>
      <c r="CT243"/>
      <c r="CU243"/>
      <c r="CV243"/>
      <c r="CW243"/>
      <c r="CX243"/>
      <c r="CY243"/>
      <c r="CZ243"/>
      <c r="DA243"/>
      <c r="DB243"/>
      <c r="DC243"/>
      <c r="DD243"/>
      <c r="DE243"/>
      <c r="DF243"/>
      <c r="DG243"/>
      <c r="DH243"/>
      <c r="DI243"/>
      <c r="DJ243"/>
      <c r="DK243"/>
      <c r="DL243"/>
      <c r="DM243"/>
      <c r="DN243"/>
      <c r="DO243"/>
      <c r="DP243"/>
      <c r="DQ243"/>
    </row>
    <row r="244" spans="1:121" s="12" customFormat="1" x14ac:dyDescent="0.25">
      <c r="A244" s="8"/>
      <c r="B244" s="13"/>
      <c r="C244" s="13"/>
      <c r="D244" s="13"/>
      <c r="E244" s="13"/>
      <c r="F244" s="14"/>
      <c r="G244" s="14"/>
      <c r="H244" s="14"/>
      <c r="I244" s="14"/>
      <c r="J244" s="14"/>
      <c r="K244" s="14"/>
      <c r="L244" s="14"/>
      <c r="M244" s="14"/>
      <c r="N244" s="14"/>
      <c r="O244" s="14"/>
      <c r="P244" s="14"/>
      <c r="Q244" s="14"/>
      <c r="R244" s="14"/>
      <c r="S244" s="14"/>
      <c r="T244" s="14"/>
      <c r="U244" s="14"/>
      <c r="V244" s="14"/>
      <c r="W244" s="14"/>
      <c r="X244" s="14"/>
      <c r="Y244"/>
      <c r="Z244" s="14"/>
      <c r="AA244"/>
      <c r="AB244"/>
      <c r="AC244"/>
      <c r="AD244"/>
      <c r="AE244"/>
      <c r="AF244"/>
      <c r="AG244"/>
      <c r="AH244"/>
      <c r="AI244"/>
      <c r="AJ244"/>
      <c r="AK244"/>
      <c r="AL244"/>
      <c r="AM244"/>
      <c r="AN244"/>
      <c r="AO244"/>
      <c r="AP244"/>
      <c r="AQ244"/>
      <c r="AR244"/>
      <c r="AS244"/>
      <c r="AT244"/>
      <c r="AU244"/>
      <c r="AV244"/>
      <c r="AW244"/>
      <c r="AX244"/>
      <c r="AY244"/>
      <c r="AZ244"/>
      <c r="BA244"/>
      <c r="BB244"/>
      <c r="BC244"/>
      <c r="BD244"/>
      <c r="BE244"/>
      <c r="BF244"/>
      <c r="BG244"/>
      <c r="BH244"/>
      <c r="BI244"/>
      <c r="BJ244"/>
      <c r="BK244"/>
      <c r="BL244"/>
      <c r="BM244"/>
      <c r="BN244"/>
      <c r="BO244"/>
      <c r="BP244"/>
      <c r="BQ244"/>
      <c r="BR244"/>
      <c r="BS244"/>
      <c r="BT244"/>
      <c r="BU244"/>
      <c r="BV244"/>
      <c r="BW244"/>
      <c r="BX244"/>
      <c r="BY244"/>
      <c r="BZ244"/>
      <c r="CA244"/>
      <c r="CB244"/>
      <c r="CC244"/>
      <c r="CD244"/>
      <c r="CE244"/>
      <c r="CF244"/>
      <c r="CG244"/>
      <c r="CH244"/>
      <c r="CI244"/>
      <c r="CJ244"/>
      <c r="CK244"/>
      <c r="CL244"/>
      <c r="CM244"/>
      <c r="CN244"/>
      <c r="CO244"/>
      <c r="CP244"/>
      <c r="CQ244"/>
      <c r="CR244"/>
      <c r="CS244"/>
      <c r="CT244"/>
      <c r="CU244"/>
      <c r="CV244"/>
      <c r="CW244"/>
      <c r="CX244"/>
      <c r="CY244"/>
      <c r="CZ244"/>
      <c r="DA244"/>
      <c r="DB244"/>
      <c r="DC244"/>
      <c r="DD244"/>
      <c r="DE244"/>
      <c r="DF244"/>
      <c r="DG244"/>
      <c r="DH244"/>
      <c r="DI244"/>
      <c r="DJ244"/>
      <c r="DK244"/>
      <c r="DL244"/>
      <c r="DM244"/>
      <c r="DN244"/>
      <c r="DO244"/>
      <c r="DP244"/>
      <c r="DQ244"/>
    </row>
    <row r="245" spans="1:121" s="12" customFormat="1" x14ac:dyDescent="0.25">
      <c r="A245" s="8"/>
      <c r="B245" s="13"/>
      <c r="C245" s="13"/>
      <c r="D245" s="13"/>
      <c r="E245" s="13"/>
      <c r="F245" s="14"/>
      <c r="G245" s="14"/>
      <c r="H245" s="14"/>
      <c r="I245" s="14"/>
      <c r="J245" s="14"/>
      <c r="K245" s="14"/>
      <c r="L245" s="14"/>
      <c r="M245" s="14"/>
      <c r="N245" s="14"/>
      <c r="O245" s="14"/>
      <c r="P245" s="14"/>
      <c r="Q245" s="14"/>
      <c r="R245" s="14"/>
      <c r="S245" s="14"/>
      <c r="T245" s="14"/>
      <c r="U245" s="14"/>
      <c r="V245" s="14"/>
      <c r="W245" s="14"/>
      <c r="X245" s="14"/>
      <c r="Y245"/>
      <c r="Z245" s="14"/>
      <c r="AA245"/>
      <c r="AB245"/>
      <c r="AC245"/>
      <c r="AD245"/>
      <c r="AE245"/>
      <c r="AF245"/>
      <c r="AG245"/>
      <c r="AH245"/>
      <c r="AI245"/>
      <c r="AJ245"/>
      <c r="AK245"/>
      <c r="AL245"/>
      <c r="AM245"/>
      <c r="AN245"/>
      <c r="AO245"/>
      <c r="AP245"/>
      <c r="AQ245"/>
      <c r="AR245"/>
      <c r="AS245"/>
      <c r="AT245"/>
      <c r="AU245"/>
      <c r="AV245"/>
      <c r="AW245"/>
      <c r="AX245"/>
      <c r="AY245"/>
      <c r="AZ245"/>
      <c r="BA245"/>
      <c r="BB245"/>
      <c r="BC245"/>
      <c r="BD245"/>
      <c r="BE245"/>
      <c r="BF245"/>
      <c r="BG245"/>
      <c r="BH245"/>
      <c r="BI245"/>
      <c r="BJ245"/>
      <c r="BK245"/>
      <c r="BL245"/>
      <c r="BM245"/>
      <c r="BN245"/>
      <c r="BO245"/>
      <c r="BP245"/>
      <c r="BQ245"/>
      <c r="BR245"/>
      <c r="BS245"/>
      <c r="BT245"/>
      <c r="BU245"/>
      <c r="BV245"/>
      <c r="BW245"/>
      <c r="BX245"/>
      <c r="BY245"/>
      <c r="BZ245"/>
      <c r="CA245"/>
      <c r="CB245"/>
      <c r="CC245"/>
      <c r="CD245"/>
      <c r="CE245"/>
      <c r="CF245"/>
      <c r="CG245"/>
      <c r="CH245"/>
      <c r="CI245"/>
      <c r="CJ245"/>
      <c r="CK245"/>
      <c r="CL245"/>
      <c r="CM245"/>
      <c r="CN245"/>
      <c r="CO245"/>
      <c r="CP245"/>
      <c r="CQ245"/>
      <c r="CR245"/>
      <c r="CS245"/>
      <c r="CT245"/>
      <c r="CU245"/>
      <c r="CV245"/>
      <c r="CW245"/>
      <c r="CX245"/>
      <c r="CY245"/>
      <c r="CZ245"/>
      <c r="DA245"/>
      <c r="DB245"/>
      <c r="DC245"/>
      <c r="DD245"/>
      <c r="DE245"/>
      <c r="DF245"/>
      <c r="DG245"/>
      <c r="DH245"/>
      <c r="DI245"/>
      <c r="DJ245"/>
      <c r="DK245"/>
      <c r="DL245"/>
      <c r="DM245"/>
      <c r="DN245"/>
      <c r="DO245"/>
      <c r="DP245"/>
      <c r="DQ245"/>
    </row>
    <row r="246" spans="1:121" x14ac:dyDescent="0.25">
      <c r="A246" s="8"/>
      <c r="B246" s="13"/>
      <c r="C246" s="13"/>
      <c r="D246" s="13"/>
      <c r="E246" s="13"/>
      <c r="G246" s="14"/>
      <c r="H246" s="14"/>
      <c r="I246" s="14"/>
      <c r="J246" s="14"/>
      <c r="K246" s="14"/>
      <c r="L246" s="14"/>
      <c r="M246" s="14"/>
      <c r="N246" s="14"/>
      <c r="O246" s="14"/>
      <c r="P246" s="14"/>
      <c r="Q246" s="14"/>
      <c r="R246" s="14"/>
      <c r="S246" s="14"/>
      <c r="T246" s="14"/>
      <c r="U246" s="14"/>
      <c r="V246" s="14"/>
      <c r="W246" s="14"/>
      <c r="X246" s="14"/>
      <c r="Z246" s="14"/>
    </row>
    <row r="247" spans="1:121" x14ac:dyDescent="0.25">
      <c r="A247" s="8"/>
      <c r="B247" s="13"/>
      <c r="C247" s="13"/>
      <c r="D247" s="13"/>
      <c r="E247" s="13"/>
      <c r="G247" s="14"/>
      <c r="H247" s="14"/>
      <c r="I247" s="14"/>
      <c r="J247" s="14"/>
      <c r="K247" s="14"/>
      <c r="L247" s="14"/>
      <c r="M247" s="14"/>
      <c r="N247" s="14"/>
      <c r="O247" s="14"/>
      <c r="P247" s="14"/>
      <c r="Q247" s="14"/>
      <c r="R247" s="14"/>
      <c r="S247" s="14"/>
      <c r="T247" s="14"/>
      <c r="U247" s="14"/>
      <c r="V247" s="14"/>
      <c r="W247" s="14"/>
      <c r="X247" s="14"/>
      <c r="Z247" s="14"/>
    </row>
    <row r="248" spans="1:121" x14ac:dyDescent="0.25">
      <c r="A248" s="17"/>
    </row>
  </sheetData>
  <mergeCells count="2551">
    <mergeCell ref="E70:E71"/>
    <mergeCell ref="E72:E73"/>
    <mergeCell ref="E74:E75"/>
    <mergeCell ref="E76:E77"/>
    <mergeCell ref="X8:X9"/>
    <mergeCell ref="A8:A9"/>
    <mergeCell ref="B8:B9"/>
    <mergeCell ref="D8:D9"/>
    <mergeCell ref="F8:F9"/>
    <mergeCell ref="G8:G9"/>
    <mergeCell ref="H8:H9"/>
    <mergeCell ref="I8:I9"/>
    <mergeCell ref="J8:J9"/>
    <mergeCell ref="K8:K9"/>
    <mergeCell ref="X12:X13"/>
    <mergeCell ref="X10:X11"/>
    <mergeCell ref="C8:C9"/>
    <mergeCell ref="I14:I15"/>
    <mergeCell ref="J14:J15"/>
    <mergeCell ref="K14:K15"/>
    <mergeCell ref="I12:I13"/>
    <mergeCell ref="J12:J13"/>
    <mergeCell ref="K12:K13"/>
    <mergeCell ref="X68:X69"/>
    <mergeCell ref="E8:E9"/>
    <mergeCell ref="E10:E11"/>
    <mergeCell ref="E12:E13"/>
    <mergeCell ref="E14:E15"/>
    <mergeCell ref="E16:E17"/>
    <mergeCell ref="E18:E19"/>
    <mergeCell ref="E20:E21"/>
    <mergeCell ref="E22:E23"/>
    <mergeCell ref="O10:O11"/>
    <mergeCell ref="A12:A13"/>
    <mergeCell ref="A10:A11"/>
    <mergeCell ref="B10:B11"/>
    <mergeCell ref="D10:D11"/>
    <mergeCell ref="F10:F11"/>
    <mergeCell ref="G10:G11"/>
    <mergeCell ref="H10:H11"/>
    <mergeCell ref="C10:C11"/>
    <mergeCell ref="I10:I11"/>
    <mergeCell ref="J10:J11"/>
    <mergeCell ref="K10:K11"/>
    <mergeCell ref="C12:C13"/>
    <mergeCell ref="L8:L9"/>
    <mergeCell ref="M8:M9"/>
    <mergeCell ref="O8:O9"/>
    <mergeCell ref="L14:L15"/>
    <mergeCell ref="M14:M15"/>
    <mergeCell ref="O14:O15"/>
    <mergeCell ref="M10:M11"/>
    <mergeCell ref="A18:A19"/>
    <mergeCell ref="B18:B19"/>
    <mergeCell ref="D18:D19"/>
    <mergeCell ref="F18:F19"/>
    <mergeCell ref="L10:L11"/>
    <mergeCell ref="N68:N69"/>
    <mergeCell ref="O68:O69"/>
    <mergeCell ref="H66:H67"/>
    <mergeCell ref="I66:I67"/>
    <mergeCell ref="J66:J67"/>
    <mergeCell ref="K66:K67"/>
    <mergeCell ref="M66:M67"/>
    <mergeCell ref="O66:O67"/>
    <mergeCell ref="C66:C67"/>
    <mergeCell ref="E24:E25"/>
    <mergeCell ref="E26:E27"/>
    <mergeCell ref="E28:E29"/>
    <mergeCell ref="E30:E31"/>
    <mergeCell ref="E32:E33"/>
    <mergeCell ref="E34:E35"/>
    <mergeCell ref="E36:E37"/>
    <mergeCell ref="E38:E39"/>
    <mergeCell ref="E40:E41"/>
    <mergeCell ref="E42:E43"/>
    <mergeCell ref="O60:O61"/>
    <mergeCell ref="E66:E67"/>
    <mergeCell ref="E54:E55"/>
    <mergeCell ref="E62:E63"/>
    <mergeCell ref="J68:J69"/>
    <mergeCell ref="K68:K69"/>
    <mergeCell ref="L68:L69"/>
    <mergeCell ref="M68:M69"/>
    <mergeCell ref="X14:X15"/>
    <mergeCell ref="A16:A17"/>
    <mergeCell ref="B16:B17"/>
    <mergeCell ref="D16:D17"/>
    <mergeCell ref="F16:F17"/>
    <mergeCell ref="G16:G17"/>
    <mergeCell ref="H16:H17"/>
    <mergeCell ref="A14:A15"/>
    <mergeCell ref="B14:B15"/>
    <mergeCell ref="D14:D15"/>
    <mergeCell ref="F14:F15"/>
    <mergeCell ref="G14:G15"/>
    <mergeCell ref="H14:H15"/>
    <mergeCell ref="B12:B13"/>
    <mergeCell ref="D12:D13"/>
    <mergeCell ref="F12:F13"/>
    <mergeCell ref="G12:G13"/>
    <mergeCell ref="L12:L13"/>
    <mergeCell ref="O12:O13"/>
    <mergeCell ref="M12:M13"/>
    <mergeCell ref="I16:I17"/>
    <mergeCell ref="J16:J17"/>
    <mergeCell ref="K16:K17"/>
    <mergeCell ref="L16:L17"/>
    <mergeCell ref="M16:M17"/>
    <mergeCell ref="M20:M21"/>
    <mergeCell ref="C16:C17"/>
    <mergeCell ref="C18:C19"/>
    <mergeCell ref="H12:H13"/>
    <mergeCell ref="L18:L19"/>
    <mergeCell ref="M18:M19"/>
    <mergeCell ref="C14:C15"/>
    <mergeCell ref="E64:E65"/>
    <mergeCell ref="O58:O59"/>
    <mergeCell ref="E58:E59"/>
    <mergeCell ref="E44:E45"/>
    <mergeCell ref="E46:E47"/>
    <mergeCell ref="E48:E49"/>
    <mergeCell ref="E50:E51"/>
    <mergeCell ref="O18:O19"/>
    <mergeCell ref="L48:L49"/>
    <mergeCell ref="M48:M49"/>
    <mergeCell ref="O48:O49"/>
    <mergeCell ref="C54:C55"/>
    <mergeCell ref="L54:L55"/>
    <mergeCell ref="M54:M55"/>
    <mergeCell ref="O54:O55"/>
    <mergeCell ref="X18:X19"/>
    <mergeCell ref="I28:I29"/>
    <mergeCell ref="J28:J29"/>
    <mergeCell ref="K28:K29"/>
    <mergeCell ref="I26:I27"/>
    <mergeCell ref="J26:J27"/>
    <mergeCell ref="K26:K27"/>
    <mergeCell ref="L26:L27"/>
    <mergeCell ref="M26:M27"/>
    <mergeCell ref="O26:O27"/>
    <mergeCell ref="L24:L25"/>
    <mergeCell ref="M24:M25"/>
    <mergeCell ref="O24:O25"/>
    <mergeCell ref="O16:O17"/>
    <mergeCell ref="X24:X25"/>
    <mergeCell ref="D20:D21"/>
    <mergeCell ref="F20:F21"/>
    <mergeCell ref="G20:G21"/>
    <mergeCell ref="H20:H21"/>
    <mergeCell ref="G22:G23"/>
    <mergeCell ref="H22:H23"/>
    <mergeCell ref="I22:I23"/>
    <mergeCell ref="J22:J23"/>
    <mergeCell ref="X16:X17"/>
    <mergeCell ref="O20:O21"/>
    <mergeCell ref="K22:K23"/>
    <mergeCell ref="G18:G19"/>
    <mergeCell ref="H18:H19"/>
    <mergeCell ref="I18:I19"/>
    <mergeCell ref="J18:J19"/>
    <mergeCell ref="K18:K19"/>
    <mergeCell ref="K20:K21"/>
    <mergeCell ref="A26:A27"/>
    <mergeCell ref="B26:B27"/>
    <mergeCell ref="D26:D27"/>
    <mergeCell ref="F26:F27"/>
    <mergeCell ref="G26:G27"/>
    <mergeCell ref="H26:H27"/>
    <mergeCell ref="X20:X21"/>
    <mergeCell ref="A24:A25"/>
    <mergeCell ref="B24:B25"/>
    <mergeCell ref="D24:D25"/>
    <mergeCell ref="F24:F25"/>
    <mergeCell ref="G24:G25"/>
    <mergeCell ref="H24:H25"/>
    <mergeCell ref="I24:I25"/>
    <mergeCell ref="J24:J25"/>
    <mergeCell ref="K24:K25"/>
    <mergeCell ref="I20:I21"/>
    <mergeCell ref="J20:J21"/>
    <mergeCell ref="C20:C21"/>
    <mergeCell ref="C22:C23"/>
    <mergeCell ref="C24:C25"/>
    <mergeCell ref="C26:C27"/>
    <mergeCell ref="L22:L23"/>
    <mergeCell ref="M22:M23"/>
    <mergeCell ref="O22:O23"/>
    <mergeCell ref="X22:X23"/>
    <mergeCell ref="X26:X27"/>
    <mergeCell ref="A20:A21"/>
    <mergeCell ref="B20:B21"/>
    <mergeCell ref="A22:A23"/>
    <mergeCell ref="B22:B23"/>
    <mergeCell ref="L20:L21"/>
    <mergeCell ref="X30:X31"/>
    <mergeCell ref="A32:A33"/>
    <mergeCell ref="B32:B33"/>
    <mergeCell ref="D32:D33"/>
    <mergeCell ref="F32:F33"/>
    <mergeCell ref="G32:G33"/>
    <mergeCell ref="H32:H33"/>
    <mergeCell ref="I32:I33"/>
    <mergeCell ref="J32:J33"/>
    <mergeCell ref="K32:K33"/>
    <mergeCell ref="I30:I31"/>
    <mergeCell ref="J30:J31"/>
    <mergeCell ref="K30:K31"/>
    <mergeCell ref="L30:L31"/>
    <mergeCell ref="M30:M31"/>
    <mergeCell ref="O30:O31"/>
    <mergeCell ref="L28:L29"/>
    <mergeCell ref="M28:M29"/>
    <mergeCell ref="O28:O29"/>
    <mergeCell ref="X28:X29"/>
    <mergeCell ref="A30:A31"/>
    <mergeCell ref="B30:B31"/>
    <mergeCell ref="D30:D31"/>
    <mergeCell ref="F30:F31"/>
    <mergeCell ref="G30:G31"/>
    <mergeCell ref="H30:H31"/>
    <mergeCell ref="A28:A29"/>
    <mergeCell ref="B28:B29"/>
    <mergeCell ref="D28:D29"/>
    <mergeCell ref="F28:F29"/>
    <mergeCell ref="G28:G29"/>
    <mergeCell ref="H28:H29"/>
    <mergeCell ref="X34:X35"/>
    <mergeCell ref="A36:A37"/>
    <mergeCell ref="B36:B37"/>
    <mergeCell ref="D36:D37"/>
    <mergeCell ref="F36:F37"/>
    <mergeCell ref="G36:G37"/>
    <mergeCell ref="H36:H37"/>
    <mergeCell ref="I36:I37"/>
    <mergeCell ref="J36:J37"/>
    <mergeCell ref="K36:K37"/>
    <mergeCell ref="I34:I35"/>
    <mergeCell ref="J34:J35"/>
    <mergeCell ref="K34:K35"/>
    <mergeCell ref="L34:L35"/>
    <mergeCell ref="M34:M35"/>
    <mergeCell ref="O34:O35"/>
    <mergeCell ref="L32:L33"/>
    <mergeCell ref="M32:M33"/>
    <mergeCell ref="O32:O33"/>
    <mergeCell ref="X32:X33"/>
    <mergeCell ref="A34:A35"/>
    <mergeCell ref="B34:B35"/>
    <mergeCell ref="D34:D35"/>
    <mergeCell ref="F34:F35"/>
    <mergeCell ref="G34:G35"/>
    <mergeCell ref="H34:H35"/>
    <mergeCell ref="X38:X39"/>
    <mergeCell ref="A40:A41"/>
    <mergeCell ref="B40:B41"/>
    <mergeCell ref="D40:D41"/>
    <mergeCell ref="F40:F41"/>
    <mergeCell ref="G40:G41"/>
    <mergeCell ref="H40:H41"/>
    <mergeCell ref="I40:I41"/>
    <mergeCell ref="J40:J41"/>
    <mergeCell ref="K40:K41"/>
    <mergeCell ref="I38:I39"/>
    <mergeCell ref="J38:J39"/>
    <mergeCell ref="K38:K39"/>
    <mergeCell ref="L38:L39"/>
    <mergeCell ref="M38:M39"/>
    <mergeCell ref="O38:O39"/>
    <mergeCell ref="L36:L37"/>
    <mergeCell ref="M36:M37"/>
    <mergeCell ref="O36:O37"/>
    <mergeCell ref="X36:X37"/>
    <mergeCell ref="A38:A39"/>
    <mergeCell ref="B38:B39"/>
    <mergeCell ref="D38:D39"/>
    <mergeCell ref="F38:F39"/>
    <mergeCell ref="G38:G39"/>
    <mergeCell ref="H38:H39"/>
    <mergeCell ref="U44:U45"/>
    <mergeCell ref="V44:V45"/>
    <mergeCell ref="V46:V47"/>
    <mergeCell ref="L42:L43"/>
    <mergeCell ref="M42:M43"/>
    <mergeCell ref="O42:O43"/>
    <mergeCell ref="X42:X43"/>
    <mergeCell ref="A42:A43"/>
    <mergeCell ref="B42:B43"/>
    <mergeCell ref="D42:D43"/>
    <mergeCell ref="F42:F43"/>
    <mergeCell ref="G42:G43"/>
    <mergeCell ref="H42:H43"/>
    <mergeCell ref="I42:I43"/>
    <mergeCell ref="J42:J43"/>
    <mergeCell ref="K42:K43"/>
    <mergeCell ref="L40:L41"/>
    <mergeCell ref="M40:M41"/>
    <mergeCell ref="O40:O41"/>
    <mergeCell ref="X40:X41"/>
    <mergeCell ref="P42:P43"/>
    <mergeCell ref="R42:R43"/>
    <mergeCell ref="V40:V41"/>
    <mergeCell ref="V42:V43"/>
    <mergeCell ref="R40:R41"/>
    <mergeCell ref="C40:C41"/>
    <mergeCell ref="C42:C43"/>
    <mergeCell ref="L44:L45"/>
    <mergeCell ref="M44:M45"/>
    <mergeCell ref="X46:X47"/>
    <mergeCell ref="S68:S69"/>
    <mergeCell ref="E68:E69"/>
    <mergeCell ref="E60:E61"/>
    <mergeCell ref="O44:O45"/>
    <mergeCell ref="X44:X45"/>
    <mergeCell ref="A46:A47"/>
    <mergeCell ref="B46:B47"/>
    <mergeCell ref="D46:D47"/>
    <mergeCell ref="F46:F47"/>
    <mergeCell ref="G46:G47"/>
    <mergeCell ref="H46:H47"/>
    <mergeCell ref="A44:A45"/>
    <mergeCell ref="B44:B45"/>
    <mergeCell ref="D44:D45"/>
    <mergeCell ref="F44:F45"/>
    <mergeCell ref="G44:G45"/>
    <mergeCell ref="H44:H45"/>
    <mergeCell ref="I44:I45"/>
    <mergeCell ref="J44:J45"/>
    <mergeCell ref="K44:K45"/>
    <mergeCell ref="Q44:Q45"/>
    <mergeCell ref="Q46:Q47"/>
    <mergeCell ref="P44:P45"/>
    <mergeCell ref="P46:P47"/>
    <mergeCell ref="R44:R45"/>
    <mergeCell ref="R46:R47"/>
    <mergeCell ref="S44:S45"/>
    <mergeCell ref="S46:S47"/>
    <mergeCell ref="W44:W45"/>
    <mergeCell ref="W46:W47"/>
    <mergeCell ref="T44:T45"/>
    <mergeCell ref="T46:T47"/>
    <mergeCell ref="A48:A49"/>
    <mergeCell ref="B48:B49"/>
    <mergeCell ref="D48:D49"/>
    <mergeCell ref="F48:F49"/>
    <mergeCell ref="G48:G49"/>
    <mergeCell ref="H48:H49"/>
    <mergeCell ref="I48:I49"/>
    <mergeCell ref="J48:J49"/>
    <mergeCell ref="K48:K49"/>
    <mergeCell ref="I46:I47"/>
    <mergeCell ref="J46:J47"/>
    <mergeCell ref="K46:K47"/>
    <mergeCell ref="L46:L47"/>
    <mergeCell ref="M46:M47"/>
    <mergeCell ref="O46:O47"/>
    <mergeCell ref="U46:U47"/>
    <mergeCell ref="U48:U49"/>
    <mergeCell ref="B50:B51"/>
    <mergeCell ref="D50:D51"/>
    <mergeCell ref="F50:F51"/>
    <mergeCell ref="G50:G51"/>
    <mergeCell ref="H50:H51"/>
    <mergeCell ref="I50:I51"/>
    <mergeCell ref="J50:J51"/>
    <mergeCell ref="K50:K51"/>
    <mergeCell ref="C50:C51"/>
    <mergeCell ref="C52:C53"/>
    <mergeCell ref="R52:R53"/>
    <mergeCell ref="E52:E53"/>
    <mergeCell ref="A50:A51"/>
    <mergeCell ref="L50:L51"/>
    <mergeCell ref="M50:M51"/>
    <mergeCell ref="O50:O51"/>
    <mergeCell ref="B70:B71"/>
    <mergeCell ref="D70:D71"/>
    <mergeCell ref="F70:F71"/>
    <mergeCell ref="G70:G71"/>
    <mergeCell ref="H70:H71"/>
    <mergeCell ref="I70:I71"/>
    <mergeCell ref="J70:J71"/>
    <mergeCell ref="K70:K71"/>
    <mergeCell ref="A66:A67"/>
    <mergeCell ref="A68:A69"/>
    <mergeCell ref="B68:B69"/>
    <mergeCell ref="C68:C69"/>
    <mergeCell ref="D68:D69"/>
    <mergeCell ref="G68:G69"/>
    <mergeCell ref="H68:H69"/>
    <mergeCell ref="I68:I69"/>
    <mergeCell ref="A74:A75"/>
    <mergeCell ref="B74:B75"/>
    <mergeCell ref="D74:D75"/>
    <mergeCell ref="F74:F75"/>
    <mergeCell ref="G74:G75"/>
    <mergeCell ref="H74:H75"/>
    <mergeCell ref="X52:X53"/>
    <mergeCell ref="A54:A55"/>
    <mergeCell ref="B54:B55"/>
    <mergeCell ref="D54:D55"/>
    <mergeCell ref="F54:F55"/>
    <mergeCell ref="G54:G55"/>
    <mergeCell ref="H54:H55"/>
    <mergeCell ref="I54:I55"/>
    <mergeCell ref="J54:J55"/>
    <mergeCell ref="K54:K55"/>
    <mergeCell ref="I52:I53"/>
    <mergeCell ref="J52:J53"/>
    <mergeCell ref="K52:K53"/>
    <mergeCell ref="L52:L53"/>
    <mergeCell ref="M52:M53"/>
    <mergeCell ref="O52:O53"/>
    <mergeCell ref="L66:L67"/>
    <mergeCell ref="O70:O71"/>
    <mergeCell ref="X70:X71"/>
    <mergeCell ref="A70:A71"/>
    <mergeCell ref="A52:A53"/>
    <mergeCell ref="B52:B53"/>
    <mergeCell ref="D52:D53"/>
    <mergeCell ref="F52:F53"/>
    <mergeCell ref="G52:G53"/>
    <mergeCell ref="H52:H53"/>
    <mergeCell ref="X66:X67"/>
    <mergeCell ref="L70:L71"/>
    <mergeCell ref="M70:M71"/>
    <mergeCell ref="B66:B67"/>
    <mergeCell ref="D66:D67"/>
    <mergeCell ref="F66:F67"/>
    <mergeCell ref="G66:G67"/>
    <mergeCell ref="X78:X79"/>
    <mergeCell ref="A80:A81"/>
    <mergeCell ref="F80:F81"/>
    <mergeCell ref="G80:G81"/>
    <mergeCell ref="H80:H81"/>
    <mergeCell ref="I80:I81"/>
    <mergeCell ref="J80:J81"/>
    <mergeCell ref="K80:K81"/>
    <mergeCell ref="I78:I79"/>
    <mergeCell ref="J78:J79"/>
    <mergeCell ref="K78:K79"/>
    <mergeCell ref="L78:L79"/>
    <mergeCell ref="M78:M79"/>
    <mergeCell ref="O78:O79"/>
    <mergeCell ref="L76:L77"/>
    <mergeCell ref="M76:M77"/>
    <mergeCell ref="O76:O77"/>
    <mergeCell ref="X76:X77"/>
    <mergeCell ref="A78:A79"/>
    <mergeCell ref="D78:D79"/>
    <mergeCell ref="F78:F79"/>
    <mergeCell ref="G78:G79"/>
    <mergeCell ref="H78:H79"/>
    <mergeCell ref="A76:A77"/>
    <mergeCell ref="B76:B77"/>
    <mergeCell ref="F76:F77"/>
    <mergeCell ref="G76:G77"/>
    <mergeCell ref="H76:H77"/>
    <mergeCell ref="N78:N79"/>
    <mergeCell ref="X82:X83"/>
    <mergeCell ref="A84:A85"/>
    <mergeCell ref="B84:B85"/>
    <mergeCell ref="D84:D85"/>
    <mergeCell ref="F84:F85"/>
    <mergeCell ref="G84:G85"/>
    <mergeCell ref="H84:H85"/>
    <mergeCell ref="I84:I85"/>
    <mergeCell ref="J84:J85"/>
    <mergeCell ref="K84:K85"/>
    <mergeCell ref="I82:I83"/>
    <mergeCell ref="J82:J83"/>
    <mergeCell ref="K82:K83"/>
    <mergeCell ref="L82:L83"/>
    <mergeCell ref="M82:M83"/>
    <mergeCell ref="O82:O83"/>
    <mergeCell ref="L80:L81"/>
    <mergeCell ref="M80:M81"/>
    <mergeCell ref="O80:O81"/>
    <mergeCell ref="X80:X81"/>
    <mergeCell ref="A82:A83"/>
    <mergeCell ref="B82:B83"/>
    <mergeCell ref="D82:D83"/>
    <mergeCell ref="F82:F83"/>
    <mergeCell ref="G82:G83"/>
    <mergeCell ref="H82:H83"/>
    <mergeCell ref="N80:N81"/>
    <mergeCell ref="N82:N83"/>
    <mergeCell ref="X86:X87"/>
    <mergeCell ref="A88:A89"/>
    <mergeCell ref="B88:B89"/>
    <mergeCell ref="D88:D89"/>
    <mergeCell ref="F88:F89"/>
    <mergeCell ref="G88:G89"/>
    <mergeCell ref="H88:H89"/>
    <mergeCell ref="I88:I89"/>
    <mergeCell ref="J88:J89"/>
    <mergeCell ref="K88:K89"/>
    <mergeCell ref="I86:I87"/>
    <mergeCell ref="J86:J87"/>
    <mergeCell ref="K86:K87"/>
    <mergeCell ref="L86:L87"/>
    <mergeCell ref="M86:M87"/>
    <mergeCell ref="O86:O87"/>
    <mergeCell ref="L84:L85"/>
    <mergeCell ref="M84:M85"/>
    <mergeCell ref="O84:O85"/>
    <mergeCell ref="X84:X85"/>
    <mergeCell ref="A86:A87"/>
    <mergeCell ref="B86:B87"/>
    <mergeCell ref="D86:D87"/>
    <mergeCell ref="F86:F87"/>
    <mergeCell ref="G86:G87"/>
    <mergeCell ref="H86:H87"/>
    <mergeCell ref="N84:N85"/>
    <mergeCell ref="N86:N87"/>
    <mergeCell ref="V88:V89"/>
    <mergeCell ref="X90:X91"/>
    <mergeCell ref="A92:A93"/>
    <mergeCell ref="B92:B93"/>
    <mergeCell ref="D92:D93"/>
    <mergeCell ref="F92:F93"/>
    <mergeCell ref="G92:G93"/>
    <mergeCell ref="H92:H93"/>
    <mergeCell ref="I92:I93"/>
    <mergeCell ref="J92:J93"/>
    <mergeCell ref="K92:K93"/>
    <mergeCell ref="I90:I91"/>
    <mergeCell ref="J90:J91"/>
    <mergeCell ref="K90:K91"/>
    <mergeCell ref="L90:L91"/>
    <mergeCell ref="M90:M91"/>
    <mergeCell ref="O90:O91"/>
    <mergeCell ref="L88:L89"/>
    <mergeCell ref="M88:M89"/>
    <mergeCell ref="O88:O89"/>
    <mergeCell ref="X88:X89"/>
    <mergeCell ref="A90:A91"/>
    <mergeCell ref="B90:B91"/>
    <mergeCell ref="D90:D91"/>
    <mergeCell ref="F90:F91"/>
    <mergeCell ref="G90:G91"/>
    <mergeCell ref="H90:H91"/>
    <mergeCell ref="N88:N89"/>
    <mergeCell ref="N90:N91"/>
    <mergeCell ref="R92:R93"/>
    <mergeCell ref="S92:S93"/>
    <mergeCell ref="W92:W93"/>
    <mergeCell ref="T92:T93"/>
    <mergeCell ref="X94:X95"/>
    <mergeCell ref="A96:A97"/>
    <mergeCell ref="B96:B97"/>
    <mergeCell ref="D96:D97"/>
    <mergeCell ref="F96:F97"/>
    <mergeCell ref="G96:G97"/>
    <mergeCell ref="H96:H97"/>
    <mergeCell ref="I96:I97"/>
    <mergeCell ref="J96:J97"/>
    <mergeCell ref="K96:K97"/>
    <mergeCell ref="I94:I95"/>
    <mergeCell ref="J94:J95"/>
    <mergeCell ref="K94:K95"/>
    <mergeCell ref="L94:L95"/>
    <mergeCell ref="M94:M95"/>
    <mergeCell ref="O94:O95"/>
    <mergeCell ref="L92:L93"/>
    <mergeCell ref="M92:M93"/>
    <mergeCell ref="O92:O93"/>
    <mergeCell ref="X92:X93"/>
    <mergeCell ref="A94:A95"/>
    <mergeCell ref="B94:B95"/>
    <mergeCell ref="D94:D95"/>
    <mergeCell ref="F94:F95"/>
    <mergeCell ref="G94:G95"/>
    <mergeCell ref="H94:H95"/>
    <mergeCell ref="N92:N93"/>
    <mergeCell ref="N94:N95"/>
    <mergeCell ref="Q92:Q93"/>
    <mergeCell ref="Q94:Q95"/>
    <mergeCell ref="P92:P93"/>
    <mergeCell ref="P94:P95"/>
    <mergeCell ref="X98:X99"/>
    <mergeCell ref="A100:A101"/>
    <mergeCell ref="B100:B101"/>
    <mergeCell ref="D100:D101"/>
    <mergeCell ref="F100:F101"/>
    <mergeCell ref="G100:G101"/>
    <mergeCell ref="H100:H101"/>
    <mergeCell ref="I100:I101"/>
    <mergeCell ref="J100:J101"/>
    <mergeCell ref="K100:K101"/>
    <mergeCell ref="I98:I99"/>
    <mergeCell ref="J98:J99"/>
    <mergeCell ref="K98:K99"/>
    <mergeCell ref="L98:L99"/>
    <mergeCell ref="M98:M99"/>
    <mergeCell ref="O98:O99"/>
    <mergeCell ref="L96:L97"/>
    <mergeCell ref="M96:M97"/>
    <mergeCell ref="O96:O97"/>
    <mergeCell ref="X96:X97"/>
    <mergeCell ref="A98:A99"/>
    <mergeCell ref="B98:B99"/>
    <mergeCell ref="D98:D99"/>
    <mergeCell ref="F98:F99"/>
    <mergeCell ref="G98:G99"/>
    <mergeCell ref="H98:H99"/>
    <mergeCell ref="N96:N97"/>
    <mergeCell ref="N98:N99"/>
    <mergeCell ref="Q96:Q97"/>
    <mergeCell ref="Q98:Q99"/>
    <mergeCell ref="P96:P97"/>
    <mergeCell ref="P98:P99"/>
    <mergeCell ref="X102:X103"/>
    <mergeCell ref="A104:A105"/>
    <mergeCell ref="B104:B105"/>
    <mergeCell ref="D104:D105"/>
    <mergeCell ref="F104:F105"/>
    <mergeCell ref="G104:G105"/>
    <mergeCell ref="H104:H105"/>
    <mergeCell ref="I104:I105"/>
    <mergeCell ref="J104:J105"/>
    <mergeCell ref="K104:K105"/>
    <mergeCell ref="I102:I103"/>
    <mergeCell ref="J102:J103"/>
    <mergeCell ref="K102:K103"/>
    <mergeCell ref="L102:L103"/>
    <mergeCell ref="M102:M103"/>
    <mergeCell ref="O102:O103"/>
    <mergeCell ref="L100:L101"/>
    <mergeCell ref="M100:M101"/>
    <mergeCell ref="O100:O101"/>
    <mergeCell ref="X100:X101"/>
    <mergeCell ref="A102:A103"/>
    <mergeCell ref="B102:B103"/>
    <mergeCell ref="D102:D103"/>
    <mergeCell ref="F102:F103"/>
    <mergeCell ref="G102:G103"/>
    <mergeCell ref="H102:H103"/>
    <mergeCell ref="N100:N101"/>
    <mergeCell ref="N102:N103"/>
    <mergeCell ref="Q100:Q101"/>
    <mergeCell ref="Q102:Q103"/>
    <mergeCell ref="P100:P101"/>
    <mergeCell ref="P102:P103"/>
    <mergeCell ref="X106:X107"/>
    <mergeCell ref="A108:A109"/>
    <mergeCell ref="B108:B109"/>
    <mergeCell ref="D108:D109"/>
    <mergeCell ref="F108:F109"/>
    <mergeCell ref="G108:G109"/>
    <mergeCell ref="H108:H109"/>
    <mergeCell ref="I108:I109"/>
    <mergeCell ref="J108:J109"/>
    <mergeCell ref="K108:K109"/>
    <mergeCell ref="I106:I107"/>
    <mergeCell ref="J106:J107"/>
    <mergeCell ref="K106:K107"/>
    <mergeCell ref="L106:L107"/>
    <mergeCell ref="M106:M107"/>
    <mergeCell ref="O106:O107"/>
    <mergeCell ref="L104:L105"/>
    <mergeCell ref="M104:M105"/>
    <mergeCell ref="O104:O105"/>
    <mergeCell ref="X104:X105"/>
    <mergeCell ref="A106:A107"/>
    <mergeCell ref="B106:B107"/>
    <mergeCell ref="D106:D107"/>
    <mergeCell ref="F106:F107"/>
    <mergeCell ref="G106:G107"/>
    <mergeCell ref="H106:H107"/>
    <mergeCell ref="N104:N105"/>
    <mergeCell ref="N106:N107"/>
    <mergeCell ref="Q104:Q105"/>
    <mergeCell ref="Q106:Q107"/>
    <mergeCell ref="P104:P105"/>
    <mergeCell ref="P106:P107"/>
    <mergeCell ref="X110:X111"/>
    <mergeCell ref="A112:A113"/>
    <mergeCell ref="B112:B113"/>
    <mergeCell ref="D112:D113"/>
    <mergeCell ref="F112:F113"/>
    <mergeCell ref="G112:G113"/>
    <mergeCell ref="H112:H113"/>
    <mergeCell ref="I112:I113"/>
    <mergeCell ref="J112:J113"/>
    <mergeCell ref="K112:K113"/>
    <mergeCell ref="I110:I111"/>
    <mergeCell ref="J110:J111"/>
    <mergeCell ref="K110:K111"/>
    <mergeCell ref="L110:L111"/>
    <mergeCell ref="M110:M111"/>
    <mergeCell ref="O110:O111"/>
    <mergeCell ref="L108:L109"/>
    <mergeCell ref="M108:M109"/>
    <mergeCell ref="O108:O109"/>
    <mergeCell ref="X108:X109"/>
    <mergeCell ref="A110:A111"/>
    <mergeCell ref="B110:B111"/>
    <mergeCell ref="D110:D111"/>
    <mergeCell ref="F110:F111"/>
    <mergeCell ref="G110:G111"/>
    <mergeCell ref="H110:H111"/>
    <mergeCell ref="N108:N109"/>
    <mergeCell ref="N110:N111"/>
    <mergeCell ref="Q108:Q109"/>
    <mergeCell ref="Q110:Q111"/>
    <mergeCell ref="P108:P109"/>
    <mergeCell ref="P110:P111"/>
    <mergeCell ref="X114:X115"/>
    <mergeCell ref="A116:A117"/>
    <mergeCell ref="B116:B117"/>
    <mergeCell ref="D116:D117"/>
    <mergeCell ref="F116:F117"/>
    <mergeCell ref="G116:G117"/>
    <mergeCell ref="H116:H117"/>
    <mergeCell ref="I116:I117"/>
    <mergeCell ref="J116:J117"/>
    <mergeCell ref="K116:K117"/>
    <mergeCell ref="I114:I115"/>
    <mergeCell ref="J114:J115"/>
    <mergeCell ref="K114:K115"/>
    <mergeCell ref="L114:L115"/>
    <mergeCell ref="M114:M115"/>
    <mergeCell ref="O114:O115"/>
    <mergeCell ref="L112:L113"/>
    <mergeCell ref="M112:M113"/>
    <mergeCell ref="O112:O113"/>
    <mergeCell ref="X112:X113"/>
    <mergeCell ref="A114:A115"/>
    <mergeCell ref="B114:B115"/>
    <mergeCell ref="D114:D115"/>
    <mergeCell ref="F114:F115"/>
    <mergeCell ref="G114:G115"/>
    <mergeCell ref="H114:H115"/>
    <mergeCell ref="N112:N113"/>
    <mergeCell ref="N114:N115"/>
    <mergeCell ref="Q112:Q113"/>
    <mergeCell ref="Q114:Q115"/>
    <mergeCell ref="P112:P113"/>
    <mergeCell ref="P114:P115"/>
    <mergeCell ref="X118:X119"/>
    <mergeCell ref="A120:A121"/>
    <mergeCell ref="B120:B121"/>
    <mergeCell ref="D120:D121"/>
    <mergeCell ref="F120:F121"/>
    <mergeCell ref="G120:G121"/>
    <mergeCell ref="H120:H121"/>
    <mergeCell ref="I120:I121"/>
    <mergeCell ref="J120:J121"/>
    <mergeCell ref="K120:K121"/>
    <mergeCell ref="I118:I119"/>
    <mergeCell ref="J118:J119"/>
    <mergeCell ref="K118:K119"/>
    <mergeCell ref="L118:L119"/>
    <mergeCell ref="M118:M119"/>
    <mergeCell ref="O118:O119"/>
    <mergeCell ref="L116:L117"/>
    <mergeCell ref="M116:M117"/>
    <mergeCell ref="O116:O117"/>
    <mergeCell ref="X116:X117"/>
    <mergeCell ref="A118:A119"/>
    <mergeCell ref="B118:B119"/>
    <mergeCell ref="D118:D119"/>
    <mergeCell ref="F118:F119"/>
    <mergeCell ref="G118:G119"/>
    <mergeCell ref="H118:H119"/>
    <mergeCell ref="N116:N117"/>
    <mergeCell ref="N118:N119"/>
    <mergeCell ref="Q116:Q117"/>
    <mergeCell ref="Q118:Q119"/>
    <mergeCell ref="P116:P117"/>
    <mergeCell ref="P118:P119"/>
    <mergeCell ref="X122:X123"/>
    <mergeCell ref="A124:A125"/>
    <mergeCell ref="B124:B125"/>
    <mergeCell ref="D124:D125"/>
    <mergeCell ref="F124:F125"/>
    <mergeCell ref="G124:G125"/>
    <mergeCell ref="H124:H125"/>
    <mergeCell ref="I124:I125"/>
    <mergeCell ref="J124:J125"/>
    <mergeCell ref="K124:K125"/>
    <mergeCell ref="I122:I123"/>
    <mergeCell ref="J122:J123"/>
    <mergeCell ref="K122:K123"/>
    <mergeCell ref="L122:L123"/>
    <mergeCell ref="M122:M123"/>
    <mergeCell ref="O122:O123"/>
    <mergeCell ref="L120:L121"/>
    <mergeCell ref="M120:M121"/>
    <mergeCell ref="O120:O121"/>
    <mergeCell ref="X120:X121"/>
    <mergeCell ref="A122:A123"/>
    <mergeCell ref="B122:B123"/>
    <mergeCell ref="D122:D123"/>
    <mergeCell ref="F122:F123"/>
    <mergeCell ref="G122:G123"/>
    <mergeCell ref="H122:H123"/>
    <mergeCell ref="N120:N121"/>
    <mergeCell ref="N122:N123"/>
    <mergeCell ref="Q120:Q121"/>
    <mergeCell ref="Q122:Q123"/>
    <mergeCell ref="P120:P121"/>
    <mergeCell ref="P122:P123"/>
    <mergeCell ref="X126:X127"/>
    <mergeCell ref="A128:A129"/>
    <mergeCell ref="B128:B129"/>
    <mergeCell ref="D128:D129"/>
    <mergeCell ref="F128:F129"/>
    <mergeCell ref="G128:G129"/>
    <mergeCell ref="H128:H129"/>
    <mergeCell ref="I128:I129"/>
    <mergeCell ref="J128:J129"/>
    <mergeCell ref="K128:K129"/>
    <mergeCell ref="I126:I127"/>
    <mergeCell ref="J126:J127"/>
    <mergeCell ref="K126:K127"/>
    <mergeCell ref="L126:L127"/>
    <mergeCell ref="M126:M127"/>
    <mergeCell ref="O126:O127"/>
    <mergeCell ref="L124:L125"/>
    <mergeCell ref="M124:M125"/>
    <mergeCell ref="O124:O125"/>
    <mergeCell ref="X124:X125"/>
    <mergeCell ref="A126:A127"/>
    <mergeCell ref="B126:B127"/>
    <mergeCell ref="D126:D127"/>
    <mergeCell ref="F126:F127"/>
    <mergeCell ref="G126:G127"/>
    <mergeCell ref="H126:H127"/>
    <mergeCell ref="N124:N125"/>
    <mergeCell ref="N126:N127"/>
    <mergeCell ref="Q124:Q125"/>
    <mergeCell ref="Q126:Q127"/>
    <mergeCell ref="P124:P125"/>
    <mergeCell ref="P126:P127"/>
    <mergeCell ref="X130:X131"/>
    <mergeCell ref="A132:A133"/>
    <mergeCell ref="B132:B133"/>
    <mergeCell ref="D132:D133"/>
    <mergeCell ref="F132:F133"/>
    <mergeCell ref="G132:G133"/>
    <mergeCell ref="H132:H133"/>
    <mergeCell ref="I132:I133"/>
    <mergeCell ref="J132:J133"/>
    <mergeCell ref="K132:K133"/>
    <mergeCell ref="I130:I131"/>
    <mergeCell ref="J130:J131"/>
    <mergeCell ref="K130:K131"/>
    <mergeCell ref="L130:L131"/>
    <mergeCell ref="M130:M131"/>
    <mergeCell ref="O130:O131"/>
    <mergeCell ref="L128:L129"/>
    <mergeCell ref="M128:M129"/>
    <mergeCell ref="O128:O129"/>
    <mergeCell ref="X128:X129"/>
    <mergeCell ref="A130:A131"/>
    <mergeCell ref="B130:B131"/>
    <mergeCell ref="D130:D131"/>
    <mergeCell ref="F130:F131"/>
    <mergeCell ref="G130:G131"/>
    <mergeCell ref="H130:H131"/>
    <mergeCell ref="N128:N129"/>
    <mergeCell ref="N130:N131"/>
    <mergeCell ref="Q128:Q129"/>
    <mergeCell ref="Q130:Q131"/>
    <mergeCell ref="P128:P129"/>
    <mergeCell ref="P130:P131"/>
    <mergeCell ref="X134:X135"/>
    <mergeCell ref="A136:A137"/>
    <mergeCell ref="B136:B137"/>
    <mergeCell ref="D136:D137"/>
    <mergeCell ref="F136:F137"/>
    <mergeCell ref="G136:G137"/>
    <mergeCell ref="H136:H137"/>
    <mergeCell ref="I136:I137"/>
    <mergeCell ref="J136:J137"/>
    <mergeCell ref="K136:K137"/>
    <mergeCell ref="I134:I135"/>
    <mergeCell ref="J134:J135"/>
    <mergeCell ref="K134:K135"/>
    <mergeCell ref="L134:L135"/>
    <mergeCell ref="M134:M135"/>
    <mergeCell ref="O134:O135"/>
    <mergeCell ref="L132:L133"/>
    <mergeCell ref="M132:M133"/>
    <mergeCell ref="O132:O133"/>
    <mergeCell ref="X132:X133"/>
    <mergeCell ref="A134:A135"/>
    <mergeCell ref="B134:B135"/>
    <mergeCell ref="D134:D135"/>
    <mergeCell ref="F134:F135"/>
    <mergeCell ref="G134:G135"/>
    <mergeCell ref="H134:H135"/>
    <mergeCell ref="N132:N133"/>
    <mergeCell ref="N134:N135"/>
    <mergeCell ref="Q132:Q133"/>
    <mergeCell ref="Q134:Q135"/>
    <mergeCell ref="P132:P133"/>
    <mergeCell ref="P134:P135"/>
    <mergeCell ref="X138:X139"/>
    <mergeCell ref="A140:A141"/>
    <mergeCell ref="B140:B141"/>
    <mergeCell ref="D140:D141"/>
    <mergeCell ref="F140:F141"/>
    <mergeCell ref="G140:G141"/>
    <mergeCell ref="H140:H141"/>
    <mergeCell ref="I140:I141"/>
    <mergeCell ref="J140:J141"/>
    <mergeCell ref="K140:K141"/>
    <mergeCell ref="I138:I139"/>
    <mergeCell ref="J138:J139"/>
    <mergeCell ref="K138:K139"/>
    <mergeCell ref="L138:L139"/>
    <mergeCell ref="M138:M139"/>
    <mergeCell ref="O138:O139"/>
    <mergeCell ref="L136:L137"/>
    <mergeCell ref="M136:M137"/>
    <mergeCell ref="O136:O137"/>
    <mergeCell ref="X136:X137"/>
    <mergeCell ref="A138:A139"/>
    <mergeCell ref="B138:B139"/>
    <mergeCell ref="D138:D139"/>
    <mergeCell ref="F138:F139"/>
    <mergeCell ref="G138:G139"/>
    <mergeCell ref="H138:H139"/>
    <mergeCell ref="N136:N137"/>
    <mergeCell ref="N138:N139"/>
    <mergeCell ref="Q136:Q137"/>
    <mergeCell ref="Q138:Q139"/>
    <mergeCell ref="P136:P137"/>
    <mergeCell ref="P138:P139"/>
    <mergeCell ref="X142:X143"/>
    <mergeCell ref="A144:A145"/>
    <mergeCell ref="B144:B145"/>
    <mergeCell ref="D144:D145"/>
    <mergeCell ref="F144:F145"/>
    <mergeCell ref="G144:G145"/>
    <mergeCell ref="H144:H145"/>
    <mergeCell ref="I144:I145"/>
    <mergeCell ref="J144:J145"/>
    <mergeCell ref="K144:K145"/>
    <mergeCell ref="I142:I143"/>
    <mergeCell ref="J142:J143"/>
    <mergeCell ref="K142:K143"/>
    <mergeCell ref="L142:L143"/>
    <mergeCell ref="M142:M143"/>
    <mergeCell ref="O142:O143"/>
    <mergeCell ref="L140:L141"/>
    <mergeCell ref="M140:M141"/>
    <mergeCell ref="O140:O141"/>
    <mergeCell ref="X140:X141"/>
    <mergeCell ref="A142:A143"/>
    <mergeCell ref="B142:B143"/>
    <mergeCell ref="D142:D143"/>
    <mergeCell ref="F142:F143"/>
    <mergeCell ref="G142:G143"/>
    <mergeCell ref="H142:H143"/>
    <mergeCell ref="N140:N141"/>
    <mergeCell ref="N142:N143"/>
    <mergeCell ref="Q140:Q141"/>
    <mergeCell ref="Q142:Q143"/>
    <mergeCell ref="P140:P141"/>
    <mergeCell ref="P142:P143"/>
    <mergeCell ref="X146:X147"/>
    <mergeCell ref="A148:A149"/>
    <mergeCell ref="B148:B149"/>
    <mergeCell ref="D148:D149"/>
    <mergeCell ref="F148:F149"/>
    <mergeCell ref="G148:G149"/>
    <mergeCell ref="H148:H149"/>
    <mergeCell ref="I148:I149"/>
    <mergeCell ref="J148:J149"/>
    <mergeCell ref="K148:K149"/>
    <mergeCell ref="I146:I147"/>
    <mergeCell ref="J146:J147"/>
    <mergeCell ref="K146:K147"/>
    <mergeCell ref="L146:L147"/>
    <mergeCell ref="M146:M147"/>
    <mergeCell ref="O146:O147"/>
    <mergeCell ref="L144:L145"/>
    <mergeCell ref="M144:M145"/>
    <mergeCell ref="O144:O145"/>
    <mergeCell ref="X144:X145"/>
    <mergeCell ref="A146:A147"/>
    <mergeCell ref="B146:B147"/>
    <mergeCell ref="D146:D147"/>
    <mergeCell ref="F146:F147"/>
    <mergeCell ref="G146:G147"/>
    <mergeCell ref="H146:H147"/>
    <mergeCell ref="N144:N145"/>
    <mergeCell ref="N146:N147"/>
    <mergeCell ref="Q144:Q145"/>
    <mergeCell ref="Q146:Q147"/>
    <mergeCell ref="P144:P145"/>
    <mergeCell ref="P146:P147"/>
    <mergeCell ref="X150:X151"/>
    <mergeCell ref="A152:A153"/>
    <mergeCell ref="B152:B153"/>
    <mergeCell ref="D152:D153"/>
    <mergeCell ref="F152:F153"/>
    <mergeCell ref="G152:G153"/>
    <mergeCell ref="H152:H153"/>
    <mergeCell ref="I152:I153"/>
    <mergeCell ref="J152:J153"/>
    <mergeCell ref="K152:K153"/>
    <mergeCell ref="I150:I151"/>
    <mergeCell ref="J150:J151"/>
    <mergeCell ref="K150:K151"/>
    <mergeCell ref="L150:L151"/>
    <mergeCell ref="M150:M151"/>
    <mergeCell ref="O150:O151"/>
    <mergeCell ref="L148:L149"/>
    <mergeCell ref="M148:M149"/>
    <mergeCell ref="O148:O149"/>
    <mergeCell ref="X148:X149"/>
    <mergeCell ref="A150:A151"/>
    <mergeCell ref="B150:B151"/>
    <mergeCell ref="D150:D151"/>
    <mergeCell ref="F150:F151"/>
    <mergeCell ref="G150:G151"/>
    <mergeCell ref="H150:H151"/>
    <mergeCell ref="N148:N149"/>
    <mergeCell ref="N150:N151"/>
    <mergeCell ref="Q148:Q149"/>
    <mergeCell ref="Q150:Q151"/>
    <mergeCell ref="P148:P149"/>
    <mergeCell ref="P150:P151"/>
    <mergeCell ref="X154:X155"/>
    <mergeCell ref="A156:A157"/>
    <mergeCell ref="B156:B157"/>
    <mergeCell ref="D156:D157"/>
    <mergeCell ref="F156:F157"/>
    <mergeCell ref="G156:G157"/>
    <mergeCell ref="H156:H157"/>
    <mergeCell ref="I156:I157"/>
    <mergeCell ref="J156:J157"/>
    <mergeCell ref="K156:K157"/>
    <mergeCell ref="I154:I155"/>
    <mergeCell ref="J154:J155"/>
    <mergeCell ref="K154:K155"/>
    <mergeCell ref="L154:L155"/>
    <mergeCell ref="M154:M155"/>
    <mergeCell ref="O154:O155"/>
    <mergeCell ref="L152:L153"/>
    <mergeCell ref="M152:M153"/>
    <mergeCell ref="O152:O153"/>
    <mergeCell ref="X152:X153"/>
    <mergeCell ref="A154:A155"/>
    <mergeCell ref="B154:B155"/>
    <mergeCell ref="D154:D155"/>
    <mergeCell ref="F154:F155"/>
    <mergeCell ref="G154:G155"/>
    <mergeCell ref="H154:H155"/>
    <mergeCell ref="N152:N153"/>
    <mergeCell ref="N154:N155"/>
    <mergeCell ref="Q152:Q153"/>
    <mergeCell ref="Q154:Q155"/>
    <mergeCell ref="P152:P153"/>
    <mergeCell ref="P154:P155"/>
    <mergeCell ref="X158:X159"/>
    <mergeCell ref="A160:A161"/>
    <mergeCell ref="B160:B161"/>
    <mergeCell ref="D160:D161"/>
    <mergeCell ref="F160:F161"/>
    <mergeCell ref="G160:G161"/>
    <mergeCell ref="H160:H161"/>
    <mergeCell ref="I160:I161"/>
    <mergeCell ref="J160:J161"/>
    <mergeCell ref="K160:K161"/>
    <mergeCell ref="I158:I159"/>
    <mergeCell ref="J158:J159"/>
    <mergeCell ref="K158:K159"/>
    <mergeCell ref="L158:L159"/>
    <mergeCell ref="M158:M159"/>
    <mergeCell ref="O158:O159"/>
    <mergeCell ref="L156:L157"/>
    <mergeCell ref="M156:M157"/>
    <mergeCell ref="O156:O157"/>
    <mergeCell ref="X156:X157"/>
    <mergeCell ref="A158:A159"/>
    <mergeCell ref="B158:B159"/>
    <mergeCell ref="D158:D159"/>
    <mergeCell ref="F158:F159"/>
    <mergeCell ref="G158:G159"/>
    <mergeCell ref="H158:H159"/>
    <mergeCell ref="N156:N157"/>
    <mergeCell ref="N158:N159"/>
    <mergeCell ref="Q156:Q157"/>
    <mergeCell ref="Q158:Q159"/>
    <mergeCell ref="P156:P157"/>
    <mergeCell ref="P158:P159"/>
    <mergeCell ref="X162:X163"/>
    <mergeCell ref="A164:A165"/>
    <mergeCell ref="B164:B165"/>
    <mergeCell ref="D164:D165"/>
    <mergeCell ref="F164:F165"/>
    <mergeCell ref="G164:G165"/>
    <mergeCell ref="H164:H165"/>
    <mergeCell ref="I164:I165"/>
    <mergeCell ref="J164:J165"/>
    <mergeCell ref="K164:K165"/>
    <mergeCell ref="I162:I163"/>
    <mergeCell ref="J162:J163"/>
    <mergeCell ref="K162:K163"/>
    <mergeCell ref="L162:L163"/>
    <mergeCell ref="M162:M163"/>
    <mergeCell ref="O162:O163"/>
    <mergeCell ref="L160:L161"/>
    <mergeCell ref="M160:M161"/>
    <mergeCell ref="O160:O161"/>
    <mergeCell ref="X160:X161"/>
    <mergeCell ref="A162:A163"/>
    <mergeCell ref="B162:B163"/>
    <mergeCell ref="D162:D163"/>
    <mergeCell ref="F162:F163"/>
    <mergeCell ref="G162:G163"/>
    <mergeCell ref="H162:H163"/>
    <mergeCell ref="N160:N161"/>
    <mergeCell ref="N162:N163"/>
    <mergeCell ref="Q160:Q161"/>
    <mergeCell ref="Q162:Q163"/>
    <mergeCell ref="P160:P161"/>
    <mergeCell ref="P162:P163"/>
    <mergeCell ref="X166:X167"/>
    <mergeCell ref="A168:A169"/>
    <mergeCell ref="B168:B169"/>
    <mergeCell ref="D168:D169"/>
    <mergeCell ref="F168:F169"/>
    <mergeCell ref="G168:G169"/>
    <mergeCell ref="H168:H169"/>
    <mergeCell ref="I168:I169"/>
    <mergeCell ref="J168:J169"/>
    <mergeCell ref="K168:K169"/>
    <mergeCell ref="I166:I167"/>
    <mergeCell ref="J166:J167"/>
    <mergeCell ref="K166:K167"/>
    <mergeCell ref="L166:L167"/>
    <mergeCell ref="M166:M167"/>
    <mergeCell ref="O166:O167"/>
    <mergeCell ref="L164:L165"/>
    <mergeCell ref="M164:M165"/>
    <mergeCell ref="O164:O165"/>
    <mergeCell ref="X164:X165"/>
    <mergeCell ref="A166:A167"/>
    <mergeCell ref="B166:B167"/>
    <mergeCell ref="D166:D167"/>
    <mergeCell ref="F166:F167"/>
    <mergeCell ref="G166:G167"/>
    <mergeCell ref="H166:H167"/>
    <mergeCell ref="N164:N165"/>
    <mergeCell ref="N166:N167"/>
    <mergeCell ref="Q164:Q165"/>
    <mergeCell ref="Q166:Q167"/>
    <mergeCell ref="P164:P165"/>
    <mergeCell ref="P166:P167"/>
    <mergeCell ref="X170:X171"/>
    <mergeCell ref="A172:A173"/>
    <mergeCell ref="B172:B173"/>
    <mergeCell ref="D172:D173"/>
    <mergeCell ref="F172:F173"/>
    <mergeCell ref="G172:G173"/>
    <mergeCell ref="H172:H173"/>
    <mergeCell ref="I172:I173"/>
    <mergeCell ref="J172:J173"/>
    <mergeCell ref="K172:K173"/>
    <mergeCell ref="I170:I171"/>
    <mergeCell ref="J170:J171"/>
    <mergeCell ref="K170:K171"/>
    <mergeCell ref="L170:L171"/>
    <mergeCell ref="M170:M171"/>
    <mergeCell ref="O170:O171"/>
    <mergeCell ref="L168:L169"/>
    <mergeCell ref="M168:M169"/>
    <mergeCell ref="O168:O169"/>
    <mergeCell ref="X168:X169"/>
    <mergeCell ref="A170:A171"/>
    <mergeCell ref="B170:B171"/>
    <mergeCell ref="D170:D171"/>
    <mergeCell ref="F170:F171"/>
    <mergeCell ref="G170:G171"/>
    <mergeCell ref="H170:H171"/>
    <mergeCell ref="N168:N169"/>
    <mergeCell ref="N170:N171"/>
    <mergeCell ref="Q168:Q169"/>
    <mergeCell ref="Q170:Q171"/>
    <mergeCell ref="P168:P169"/>
    <mergeCell ref="P170:P171"/>
    <mergeCell ref="X174:X175"/>
    <mergeCell ref="A176:A177"/>
    <mergeCell ref="B176:B177"/>
    <mergeCell ref="D176:D177"/>
    <mergeCell ref="F176:F177"/>
    <mergeCell ref="G176:G177"/>
    <mergeCell ref="H176:H177"/>
    <mergeCell ref="I176:I177"/>
    <mergeCell ref="J176:J177"/>
    <mergeCell ref="K176:K177"/>
    <mergeCell ref="I174:I175"/>
    <mergeCell ref="J174:J175"/>
    <mergeCell ref="K174:K175"/>
    <mergeCell ref="L174:L175"/>
    <mergeCell ref="M174:M175"/>
    <mergeCell ref="O174:O175"/>
    <mergeCell ref="L172:L173"/>
    <mergeCell ref="M172:M173"/>
    <mergeCell ref="O172:O173"/>
    <mergeCell ref="X172:X173"/>
    <mergeCell ref="A174:A175"/>
    <mergeCell ref="B174:B175"/>
    <mergeCell ref="D174:D175"/>
    <mergeCell ref="F174:F175"/>
    <mergeCell ref="G174:G175"/>
    <mergeCell ref="H174:H175"/>
    <mergeCell ref="N172:N173"/>
    <mergeCell ref="N174:N175"/>
    <mergeCell ref="Q172:Q173"/>
    <mergeCell ref="Q174:Q175"/>
    <mergeCell ref="P172:P173"/>
    <mergeCell ref="P174:P175"/>
    <mergeCell ref="X178:X179"/>
    <mergeCell ref="A180:A181"/>
    <mergeCell ref="B180:B181"/>
    <mergeCell ref="D180:D181"/>
    <mergeCell ref="F180:F181"/>
    <mergeCell ref="G180:G181"/>
    <mergeCell ref="H180:H181"/>
    <mergeCell ref="I180:I181"/>
    <mergeCell ref="J180:J181"/>
    <mergeCell ref="K180:K181"/>
    <mergeCell ref="I178:I179"/>
    <mergeCell ref="J178:J179"/>
    <mergeCell ref="K178:K179"/>
    <mergeCell ref="L178:L179"/>
    <mergeCell ref="M178:M179"/>
    <mergeCell ref="O178:O179"/>
    <mergeCell ref="L176:L177"/>
    <mergeCell ref="M176:M177"/>
    <mergeCell ref="O176:O177"/>
    <mergeCell ref="X176:X177"/>
    <mergeCell ref="A178:A179"/>
    <mergeCell ref="B178:B179"/>
    <mergeCell ref="D178:D179"/>
    <mergeCell ref="F178:F179"/>
    <mergeCell ref="G178:G179"/>
    <mergeCell ref="H178:H179"/>
    <mergeCell ref="N176:N177"/>
    <mergeCell ref="N178:N179"/>
    <mergeCell ref="Q176:Q177"/>
    <mergeCell ref="Q178:Q179"/>
    <mergeCell ref="P176:P177"/>
    <mergeCell ref="P178:P179"/>
    <mergeCell ref="X182:X183"/>
    <mergeCell ref="A184:A185"/>
    <mergeCell ref="B184:B185"/>
    <mergeCell ref="D184:D185"/>
    <mergeCell ref="F184:F185"/>
    <mergeCell ref="G184:G185"/>
    <mergeCell ref="H184:H185"/>
    <mergeCell ref="I184:I185"/>
    <mergeCell ref="J184:J185"/>
    <mergeCell ref="K184:K185"/>
    <mergeCell ref="I182:I183"/>
    <mergeCell ref="J182:J183"/>
    <mergeCell ref="K182:K183"/>
    <mergeCell ref="L182:L183"/>
    <mergeCell ref="M182:M183"/>
    <mergeCell ref="O182:O183"/>
    <mergeCell ref="L180:L181"/>
    <mergeCell ref="M180:M181"/>
    <mergeCell ref="O180:O181"/>
    <mergeCell ref="X180:X181"/>
    <mergeCell ref="A182:A183"/>
    <mergeCell ref="B182:B183"/>
    <mergeCell ref="D182:D183"/>
    <mergeCell ref="F182:F183"/>
    <mergeCell ref="G182:G183"/>
    <mergeCell ref="H182:H183"/>
    <mergeCell ref="N180:N181"/>
    <mergeCell ref="N182:N183"/>
    <mergeCell ref="Q180:Q181"/>
    <mergeCell ref="Q182:Q183"/>
    <mergeCell ref="P180:P181"/>
    <mergeCell ref="P182:P183"/>
    <mergeCell ref="X186:X187"/>
    <mergeCell ref="A188:A189"/>
    <mergeCell ref="B188:B189"/>
    <mergeCell ref="D188:D189"/>
    <mergeCell ref="F188:F189"/>
    <mergeCell ref="G188:G189"/>
    <mergeCell ref="H188:H189"/>
    <mergeCell ref="I188:I189"/>
    <mergeCell ref="J188:J189"/>
    <mergeCell ref="K188:K189"/>
    <mergeCell ref="I186:I187"/>
    <mergeCell ref="J186:J187"/>
    <mergeCell ref="K186:K187"/>
    <mergeCell ref="L186:L187"/>
    <mergeCell ref="M186:M187"/>
    <mergeCell ref="O186:O187"/>
    <mergeCell ref="L184:L185"/>
    <mergeCell ref="M184:M185"/>
    <mergeCell ref="O184:O185"/>
    <mergeCell ref="X184:X185"/>
    <mergeCell ref="A186:A187"/>
    <mergeCell ref="B186:B187"/>
    <mergeCell ref="D186:D187"/>
    <mergeCell ref="F186:F187"/>
    <mergeCell ref="G186:G187"/>
    <mergeCell ref="H186:H187"/>
    <mergeCell ref="N184:N185"/>
    <mergeCell ref="N186:N187"/>
    <mergeCell ref="Q184:Q185"/>
    <mergeCell ref="Q186:Q187"/>
    <mergeCell ref="P184:P185"/>
    <mergeCell ref="P186:P187"/>
    <mergeCell ref="X190:X191"/>
    <mergeCell ref="A192:A193"/>
    <mergeCell ref="B192:B193"/>
    <mergeCell ref="D192:D193"/>
    <mergeCell ref="F192:F193"/>
    <mergeCell ref="G192:G193"/>
    <mergeCell ref="H192:H193"/>
    <mergeCell ref="I192:I193"/>
    <mergeCell ref="J192:J193"/>
    <mergeCell ref="K192:K193"/>
    <mergeCell ref="I190:I191"/>
    <mergeCell ref="J190:J191"/>
    <mergeCell ref="K190:K191"/>
    <mergeCell ref="L190:L191"/>
    <mergeCell ref="M190:M191"/>
    <mergeCell ref="O190:O191"/>
    <mergeCell ref="L188:L189"/>
    <mergeCell ref="M188:M189"/>
    <mergeCell ref="O188:O189"/>
    <mergeCell ref="X188:X189"/>
    <mergeCell ref="A190:A191"/>
    <mergeCell ref="B190:B191"/>
    <mergeCell ref="D190:D191"/>
    <mergeCell ref="F190:F191"/>
    <mergeCell ref="G190:G191"/>
    <mergeCell ref="H190:H191"/>
    <mergeCell ref="N188:N189"/>
    <mergeCell ref="N190:N191"/>
    <mergeCell ref="Q188:Q189"/>
    <mergeCell ref="Q190:Q191"/>
    <mergeCell ref="P188:P189"/>
    <mergeCell ref="P190:P191"/>
    <mergeCell ref="X194:X195"/>
    <mergeCell ref="A196:A197"/>
    <mergeCell ref="B196:B197"/>
    <mergeCell ref="D196:D197"/>
    <mergeCell ref="F196:F197"/>
    <mergeCell ref="G196:G197"/>
    <mergeCell ref="H196:H197"/>
    <mergeCell ref="I196:I197"/>
    <mergeCell ref="J196:J197"/>
    <mergeCell ref="K196:K197"/>
    <mergeCell ref="I194:I195"/>
    <mergeCell ref="J194:J195"/>
    <mergeCell ref="K194:K195"/>
    <mergeCell ref="L194:L195"/>
    <mergeCell ref="M194:M195"/>
    <mergeCell ref="O194:O195"/>
    <mergeCell ref="L192:L193"/>
    <mergeCell ref="M192:M193"/>
    <mergeCell ref="O192:O193"/>
    <mergeCell ref="X192:X193"/>
    <mergeCell ref="A194:A195"/>
    <mergeCell ref="B194:B195"/>
    <mergeCell ref="D194:D195"/>
    <mergeCell ref="F194:F195"/>
    <mergeCell ref="G194:G195"/>
    <mergeCell ref="H194:H195"/>
    <mergeCell ref="N192:N193"/>
    <mergeCell ref="N194:N195"/>
    <mergeCell ref="Q192:Q193"/>
    <mergeCell ref="Q194:Q195"/>
    <mergeCell ref="P192:P193"/>
    <mergeCell ref="P194:P195"/>
    <mergeCell ref="X198:X199"/>
    <mergeCell ref="A200:A201"/>
    <mergeCell ref="B200:B201"/>
    <mergeCell ref="D200:D201"/>
    <mergeCell ref="F200:F201"/>
    <mergeCell ref="G200:G201"/>
    <mergeCell ref="H200:H201"/>
    <mergeCell ref="I200:I201"/>
    <mergeCell ref="J200:J201"/>
    <mergeCell ref="K200:K201"/>
    <mergeCell ref="I198:I199"/>
    <mergeCell ref="J198:J199"/>
    <mergeCell ref="K198:K199"/>
    <mergeCell ref="L198:L199"/>
    <mergeCell ref="M198:M199"/>
    <mergeCell ref="O198:O199"/>
    <mergeCell ref="L196:L197"/>
    <mergeCell ref="M196:M197"/>
    <mergeCell ref="O196:O197"/>
    <mergeCell ref="X196:X197"/>
    <mergeCell ref="A198:A199"/>
    <mergeCell ref="B198:B199"/>
    <mergeCell ref="D198:D199"/>
    <mergeCell ref="F198:F199"/>
    <mergeCell ref="G198:G199"/>
    <mergeCell ref="H198:H199"/>
    <mergeCell ref="N196:N197"/>
    <mergeCell ref="N198:N199"/>
    <mergeCell ref="Q196:Q197"/>
    <mergeCell ref="Q198:Q199"/>
    <mergeCell ref="P196:P197"/>
    <mergeCell ref="P198:P199"/>
    <mergeCell ref="X202:X203"/>
    <mergeCell ref="A204:A205"/>
    <mergeCell ref="B204:B205"/>
    <mergeCell ref="D204:D205"/>
    <mergeCell ref="F204:F205"/>
    <mergeCell ref="G204:G205"/>
    <mergeCell ref="H204:H205"/>
    <mergeCell ref="I204:I205"/>
    <mergeCell ref="J204:J205"/>
    <mergeCell ref="K204:K205"/>
    <mergeCell ref="I202:I203"/>
    <mergeCell ref="J202:J203"/>
    <mergeCell ref="K202:K203"/>
    <mergeCell ref="L202:L203"/>
    <mergeCell ref="M202:M203"/>
    <mergeCell ref="O202:O203"/>
    <mergeCell ref="L200:L201"/>
    <mergeCell ref="M200:M201"/>
    <mergeCell ref="O200:O201"/>
    <mergeCell ref="X200:X201"/>
    <mergeCell ref="A202:A203"/>
    <mergeCell ref="B202:B203"/>
    <mergeCell ref="D202:D203"/>
    <mergeCell ref="F202:F203"/>
    <mergeCell ref="G202:G203"/>
    <mergeCell ref="H202:H203"/>
    <mergeCell ref="N200:N201"/>
    <mergeCell ref="N202:N203"/>
    <mergeCell ref="Q200:Q201"/>
    <mergeCell ref="Q202:Q203"/>
    <mergeCell ref="P200:P201"/>
    <mergeCell ref="P202:P203"/>
    <mergeCell ref="X206:X207"/>
    <mergeCell ref="A208:A209"/>
    <mergeCell ref="B208:B209"/>
    <mergeCell ref="D208:D209"/>
    <mergeCell ref="F208:F209"/>
    <mergeCell ref="G208:G209"/>
    <mergeCell ref="H208:H209"/>
    <mergeCell ref="I208:I209"/>
    <mergeCell ref="J208:J209"/>
    <mergeCell ref="K208:K209"/>
    <mergeCell ref="I206:I207"/>
    <mergeCell ref="J206:J207"/>
    <mergeCell ref="K206:K207"/>
    <mergeCell ref="L206:L207"/>
    <mergeCell ref="M206:M207"/>
    <mergeCell ref="O206:O207"/>
    <mergeCell ref="L204:L205"/>
    <mergeCell ref="M204:M205"/>
    <mergeCell ref="O204:O205"/>
    <mergeCell ref="X204:X205"/>
    <mergeCell ref="A206:A207"/>
    <mergeCell ref="B206:B207"/>
    <mergeCell ref="D206:D207"/>
    <mergeCell ref="F206:F207"/>
    <mergeCell ref="G206:G207"/>
    <mergeCell ref="H206:H207"/>
    <mergeCell ref="N204:N205"/>
    <mergeCell ref="N206:N207"/>
    <mergeCell ref="Q204:Q205"/>
    <mergeCell ref="Q206:Q207"/>
    <mergeCell ref="P204:P205"/>
    <mergeCell ref="P206:P207"/>
    <mergeCell ref="X210:X211"/>
    <mergeCell ref="A212:A213"/>
    <mergeCell ref="B212:B213"/>
    <mergeCell ref="D212:D213"/>
    <mergeCell ref="F212:F213"/>
    <mergeCell ref="G212:G213"/>
    <mergeCell ref="H212:H213"/>
    <mergeCell ref="I212:I213"/>
    <mergeCell ref="J212:J213"/>
    <mergeCell ref="K212:K213"/>
    <mergeCell ref="I210:I211"/>
    <mergeCell ref="J210:J211"/>
    <mergeCell ref="K210:K211"/>
    <mergeCell ref="L210:L211"/>
    <mergeCell ref="M210:M211"/>
    <mergeCell ref="O210:O211"/>
    <mergeCell ref="L208:L209"/>
    <mergeCell ref="M208:M209"/>
    <mergeCell ref="O208:O209"/>
    <mergeCell ref="X208:X209"/>
    <mergeCell ref="A210:A211"/>
    <mergeCell ref="B210:B211"/>
    <mergeCell ref="D210:D211"/>
    <mergeCell ref="F210:F211"/>
    <mergeCell ref="G210:G211"/>
    <mergeCell ref="H210:H211"/>
    <mergeCell ref="N208:N209"/>
    <mergeCell ref="N210:N211"/>
    <mergeCell ref="Q208:Q209"/>
    <mergeCell ref="Q210:Q211"/>
    <mergeCell ref="P208:P209"/>
    <mergeCell ref="P210:P211"/>
    <mergeCell ref="X214:X215"/>
    <mergeCell ref="A216:A217"/>
    <mergeCell ref="B216:B217"/>
    <mergeCell ref="D216:D217"/>
    <mergeCell ref="F216:F217"/>
    <mergeCell ref="G216:G217"/>
    <mergeCell ref="H216:H217"/>
    <mergeCell ref="I216:I217"/>
    <mergeCell ref="J216:J217"/>
    <mergeCell ref="K216:K217"/>
    <mergeCell ref="I214:I215"/>
    <mergeCell ref="J214:J215"/>
    <mergeCell ref="K214:K215"/>
    <mergeCell ref="L214:L215"/>
    <mergeCell ref="M214:M215"/>
    <mergeCell ref="O214:O215"/>
    <mergeCell ref="L212:L213"/>
    <mergeCell ref="M212:M213"/>
    <mergeCell ref="O212:O213"/>
    <mergeCell ref="X212:X213"/>
    <mergeCell ref="A214:A215"/>
    <mergeCell ref="B214:B215"/>
    <mergeCell ref="D214:D215"/>
    <mergeCell ref="F214:F215"/>
    <mergeCell ref="G214:G215"/>
    <mergeCell ref="H214:H215"/>
    <mergeCell ref="N212:N213"/>
    <mergeCell ref="N214:N215"/>
    <mergeCell ref="Q212:Q213"/>
    <mergeCell ref="Q214:Q215"/>
    <mergeCell ref="P212:P213"/>
    <mergeCell ref="P214:P215"/>
    <mergeCell ref="X218:X219"/>
    <mergeCell ref="A220:A221"/>
    <mergeCell ref="B220:B221"/>
    <mergeCell ref="D220:D221"/>
    <mergeCell ref="F220:F221"/>
    <mergeCell ref="G220:G221"/>
    <mergeCell ref="H220:H221"/>
    <mergeCell ref="I220:I221"/>
    <mergeCell ref="J220:J221"/>
    <mergeCell ref="K220:K221"/>
    <mergeCell ref="I218:I219"/>
    <mergeCell ref="J218:J219"/>
    <mergeCell ref="K218:K219"/>
    <mergeCell ref="L218:L219"/>
    <mergeCell ref="M218:M219"/>
    <mergeCell ref="O218:O219"/>
    <mergeCell ref="L216:L217"/>
    <mergeCell ref="M216:M217"/>
    <mergeCell ref="O216:O217"/>
    <mergeCell ref="X216:X217"/>
    <mergeCell ref="A218:A219"/>
    <mergeCell ref="B218:B219"/>
    <mergeCell ref="D218:D219"/>
    <mergeCell ref="F218:F219"/>
    <mergeCell ref="G218:G219"/>
    <mergeCell ref="H218:H219"/>
    <mergeCell ref="N216:N217"/>
    <mergeCell ref="N218:N219"/>
    <mergeCell ref="Q216:Q217"/>
    <mergeCell ref="Q218:Q219"/>
    <mergeCell ref="P216:P217"/>
    <mergeCell ref="P218:P219"/>
    <mergeCell ref="X222:X223"/>
    <mergeCell ref="I222:I223"/>
    <mergeCell ref="J222:J223"/>
    <mergeCell ref="K222:K223"/>
    <mergeCell ref="L222:L223"/>
    <mergeCell ref="M222:M223"/>
    <mergeCell ref="O222:O223"/>
    <mergeCell ref="L220:L221"/>
    <mergeCell ref="M220:M221"/>
    <mergeCell ref="O220:O221"/>
    <mergeCell ref="X220:X221"/>
    <mergeCell ref="A222:A223"/>
    <mergeCell ref="B222:B223"/>
    <mergeCell ref="D222:D223"/>
    <mergeCell ref="F222:F223"/>
    <mergeCell ref="G222:G223"/>
    <mergeCell ref="H222:H223"/>
    <mergeCell ref="N220:N221"/>
    <mergeCell ref="N222:N223"/>
    <mergeCell ref="Q220:Q221"/>
    <mergeCell ref="Q222:Q223"/>
    <mergeCell ref="P220:P221"/>
    <mergeCell ref="P222:P223"/>
    <mergeCell ref="C70:C71"/>
    <mergeCell ref="C74:C75"/>
    <mergeCell ref="C76:C77"/>
    <mergeCell ref="C48:C49"/>
    <mergeCell ref="C46:C47"/>
    <mergeCell ref="C44:C45"/>
    <mergeCell ref="C38:C39"/>
    <mergeCell ref="C36:C37"/>
    <mergeCell ref="C28:C29"/>
    <mergeCell ref="C30:C31"/>
    <mergeCell ref="C32:C33"/>
    <mergeCell ref="C34:C35"/>
    <mergeCell ref="X74:X75"/>
    <mergeCell ref="I76:I77"/>
    <mergeCell ref="J76:J77"/>
    <mergeCell ref="K76:K77"/>
    <mergeCell ref="I74:I75"/>
    <mergeCell ref="J74:J75"/>
    <mergeCell ref="K74:K75"/>
    <mergeCell ref="L74:L75"/>
    <mergeCell ref="M74:M75"/>
    <mergeCell ref="O74:O75"/>
    <mergeCell ref="Q42:Q43"/>
    <mergeCell ref="P48:P49"/>
    <mergeCell ref="P50:P51"/>
    <mergeCell ref="P52:P53"/>
    <mergeCell ref="P54:P55"/>
    <mergeCell ref="P66:P67"/>
    <mergeCell ref="P70:P71"/>
    <mergeCell ref="P72:P73"/>
    <mergeCell ref="D76:D77"/>
    <mergeCell ref="P74:P75"/>
    <mergeCell ref="D1:J1"/>
    <mergeCell ref="D2:F2"/>
    <mergeCell ref="A72:A73"/>
    <mergeCell ref="B72:B73"/>
    <mergeCell ref="C72:C73"/>
    <mergeCell ref="D72:D73"/>
    <mergeCell ref="F72:F73"/>
    <mergeCell ref="G72:G73"/>
    <mergeCell ref="H72:H73"/>
    <mergeCell ref="I72:I73"/>
    <mergeCell ref="J72:J73"/>
    <mergeCell ref="K72:K73"/>
    <mergeCell ref="L72:L73"/>
    <mergeCell ref="M72:M73"/>
    <mergeCell ref="O72:O73"/>
    <mergeCell ref="X72:X73"/>
    <mergeCell ref="Z8:Z9"/>
    <mergeCell ref="Z10:Z11"/>
    <mergeCell ref="Z12:Z13"/>
    <mergeCell ref="Z14:Z15"/>
    <mergeCell ref="Z16:Z17"/>
    <mergeCell ref="Z18:Z19"/>
    <mergeCell ref="Z20:Z21"/>
    <mergeCell ref="Z22:Z23"/>
    <mergeCell ref="Z24:Z25"/>
    <mergeCell ref="Z26:Z27"/>
    <mergeCell ref="Z28:Z29"/>
    <mergeCell ref="Z30:Z31"/>
    <mergeCell ref="Z32:Z33"/>
    <mergeCell ref="Z34:Z35"/>
    <mergeCell ref="Z36:Z37"/>
    <mergeCell ref="Z38:Z39"/>
    <mergeCell ref="Z40:Z41"/>
    <mergeCell ref="Z42:Z43"/>
    <mergeCell ref="Z44:Z45"/>
    <mergeCell ref="Z46:Z47"/>
    <mergeCell ref="Z48:Z49"/>
    <mergeCell ref="Z50:Z51"/>
    <mergeCell ref="Z52:Z53"/>
    <mergeCell ref="Z54:Z55"/>
    <mergeCell ref="Z66:Z67"/>
    <mergeCell ref="Z70:Z71"/>
    <mergeCell ref="Z72:Z73"/>
    <mergeCell ref="Z74:Z75"/>
    <mergeCell ref="Z76:Z77"/>
    <mergeCell ref="Z78:Z79"/>
    <mergeCell ref="Z80:Z81"/>
    <mergeCell ref="Z82:Z83"/>
    <mergeCell ref="Z58:Z59"/>
    <mergeCell ref="Z56:Z57"/>
    <mergeCell ref="Z68:Z69"/>
    <mergeCell ref="Z84:Z85"/>
    <mergeCell ref="Z86:Z87"/>
    <mergeCell ref="Z88:Z89"/>
    <mergeCell ref="Z90:Z91"/>
    <mergeCell ref="Z92:Z93"/>
    <mergeCell ref="Z94:Z95"/>
    <mergeCell ref="Z96:Z97"/>
    <mergeCell ref="Z98:Z99"/>
    <mergeCell ref="Z100:Z101"/>
    <mergeCell ref="Z102:Z103"/>
    <mergeCell ref="Z104:Z105"/>
    <mergeCell ref="Z106:Z107"/>
    <mergeCell ref="Z108:Z109"/>
    <mergeCell ref="Z110:Z111"/>
    <mergeCell ref="Z112:Z113"/>
    <mergeCell ref="Z114:Z115"/>
    <mergeCell ref="Z116:Z117"/>
    <mergeCell ref="Z184:Z185"/>
    <mergeCell ref="Z118:Z119"/>
    <mergeCell ref="Z120:Z121"/>
    <mergeCell ref="Z122:Z123"/>
    <mergeCell ref="Z124:Z125"/>
    <mergeCell ref="Z126:Z127"/>
    <mergeCell ref="Z128:Z129"/>
    <mergeCell ref="Z130:Z131"/>
    <mergeCell ref="Z132:Z133"/>
    <mergeCell ref="Z134:Z135"/>
    <mergeCell ref="Z136:Z137"/>
    <mergeCell ref="Z138:Z139"/>
    <mergeCell ref="Z140:Z141"/>
    <mergeCell ref="Z142:Z143"/>
    <mergeCell ref="Z144:Z145"/>
    <mergeCell ref="Z146:Z147"/>
    <mergeCell ref="Z148:Z149"/>
    <mergeCell ref="Z150:Z151"/>
    <mergeCell ref="Z188:Z189"/>
    <mergeCell ref="Z190:Z191"/>
    <mergeCell ref="Z192:Z193"/>
    <mergeCell ref="Z194:Z195"/>
    <mergeCell ref="Z196:Z197"/>
    <mergeCell ref="Z198:Z199"/>
    <mergeCell ref="Z200:Z201"/>
    <mergeCell ref="Z202:Z203"/>
    <mergeCell ref="Z204:Z205"/>
    <mergeCell ref="Z206:Z207"/>
    <mergeCell ref="Z208:Z209"/>
    <mergeCell ref="Z210:Z211"/>
    <mergeCell ref="Z212:Z213"/>
    <mergeCell ref="Z214:Z215"/>
    <mergeCell ref="Z216:Z217"/>
    <mergeCell ref="Z218:Z219"/>
    <mergeCell ref="Z152:Z153"/>
    <mergeCell ref="Z154:Z155"/>
    <mergeCell ref="Z156:Z157"/>
    <mergeCell ref="Z158:Z159"/>
    <mergeCell ref="Z160:Z161"/>
    <mergeCell ref="Z162:Z163"/>
    <mergeCell ref="Z164:Z165"/>
    <mergeCell ref="Z166:Z167"/>
    <mergeCell ref="Z168:Z169"/>
    <mergeCell ref="Z170:Z171"/>
    <mergeCell ref="Z172:Z173"/>
    <mergeCell ref="Z174:Z175"/>
    <mergeCell ref="Z176:Z177"/>
    <mergeCell ref="Z178:Z179"/>
    <mergeCell ref="Z180:Z181"/>
    <mergeCell ref="Z182:Z183"/>
    <mergeCell ref="Z220:Z221"/>
    <mergeCell ref="Z222:Z223"/>
    <mergeCell ref="N8:N9"/>
    <mergeCell ref="N10:N11"/>
    <mergeCell ref="N12:N13"/>
    <mergeCell ref="N14:N15"/>
    <mergeCell ref="N16:N17"/>
    <mergeCell ref="N18:N19"/>
    <mergeCell ref="N20:N21"/>
    <mergeCell ref="N22:N23"/>
    <mergeCell ref="N24:N25"/>
    <mergeCell ref="N26:N27"/>
    <mergeCell ref="N28:N29"/>
    <mergeCell ref="N30:N31"/>
    <mergeCell ref="N32:N33"/>
    <mergeCell ref="N34:N35"/>
    <mergeCell ref="N36:N37"/>
    <mergeCell ref="N38:N39"/>
    <mergeCell ref="N40:N41"/>
    <mergeCell ref="N42:N43"/>
    <mergeCell ref="N44:N45"/>
    <mergeCell ref="N46:N47"/>
    <mergeCell ref="N48:N49"/>
    <mergeCell ref="N50:N51"/>
    <mergeCell ref="N52:N53"/>
    <mergeCell ref="N54:N55"/>
    <mergeCell ref="N66:N67"/>
    <mergeCell ref="N70:N71"/>
    <mergeCell ref="N72:N73"/>
    <mergeCell ref="N74:N75"/>
    <mergeCell ref="N76:N77"/>
    <mergeCell ref="Z186:Z187"/>
    <mergeCell ref="Q8:Q9"/>
    <mergeCell ref="Q10:Q11"/>
    <mergeCell ref="Q12:Q13"/>
    <mergeCell ref="Q14:Q15"/>
    <mergeCell ref="Q16:Q17"/>
    <mergeCell ref="Q18:Q19"/>
    <mergeCell ref="Q20:Q21"/>
    <mergeCell ref="Q22:Q23"/>
    <mergeCell ref="Q24:Q25"/>
    <mergeCell ref="Q26:Q27"/>
    <mergeCell ref="Q28:Q29"/>
    <mergeCell ref="Q30:Q31"/>
    <mergeCell ref="Q32:Q33"/>
    <mergeCell ref="Q34:Q35"/>
    <mergeCell ref="Q36:Q37"/>
    <mergeCell ref="Q38:Q39"/>
    <mergeCell ref="Q40:Q41"/>
    <mergeCell ref="P8:P9"/>
    <mergeCell ref="P10:P11"/>
    <mergeCell ref="P12:P13"/>
    <mergeCell ref="P14:P15"/>
    <mergeCell ref="P16:P17"/>
    <mergeCell ref="P18:P19"/>
    <mergeCell ref="P20:P21"/>
    <mergeCell ref="P22:P23"/>
    <mergeCell ref="P24:P25"/>
    <mergeCell ref="P26:P27"/>
    <mergeCell ref="P28:P29"/>
    <mergeCell ref="P30:P31"/>
    <mergeCell ref="P32:P33"/>
    <mergeCell ref="P34:P35"/>
    <mergeCell ref="P36:P37"/>
    <mergeCell ref="P38:P39"/>
    <mergeCell ref="P40:P41"/>
    <mergeCell ref="P76:P77"/>
    <mergeCell ref="P78:P79"/>
    <mergeCell ref="P80:P81"/>
    <mergeCell ref="P82:P83"/>
    <mergeCell ref="P84:P85"/>
    <mergeCell ref="P86:P87"/>
    <mergeCell ref="P88:P89"/>
    <mergeCell ref="P90:P91"/>
    <mergeCell ref="Q48:Q49"/>
    <mergeCell ref="Q50:Q51"/>
    <mergeCell ref="Q52:Q53"/>
    <mergeCell ref="Q54:Q55"/>
    <mergeCell ref="Q66:Q67"/>
    <mergeCell ref="Q70:Q71"/>
    <mergeCell ref="Q72:Q73"/>
    <mergeCell ref="Q74:Q75"/>
    <mergeCell ref="Q76:Q77"/>
    <mergeCell ref="Q78:Q79"/>
    <mergeCell ref="Q80:Q81"/>
    <mergeCell ref="Q82:Q83"/>
    <mergeCell ref="Q84:Q85"/>
    <mergeCell ref="Q86:Q87"/>
    <mergeCell ref="Q88:Q89"/>
    <mergeCell ref="Q90:Q91"/>
    <mergeCell ref="P60:P61"/>
    <mergeCell ref="Q60:Q61"/>
    <mergeCell ref="P68:P69"/>
    <mergeCell ref="Q68:Q69"/>
    <mergeCell ref="P58:P59"/>
    <mergeCell ref="Q58:Q59"/>
    <mergeCell ref="R66:R67"/>
    <mergeCell ref="R70:R71"/>
    <mergeCell ref="R72:R73"/>
    <mergeCell ref="R74:R75"/>
    <mergeCell ref="R76:R77"/>
    <mergeCell ref="R78:R79"/>
    <mergeCell ref="R80:R81"/>
    <mergeCell ref="R82:R83"/>
    <mergeCell ref="R84:R85"/>
    <mergeCell ref="R86:R87"/>
    <mergeCell ref="R88:R89"/>
    <mergeCell ref="R90:R91"/>
    <mergeCell ref="R8:R9"/>
    <mergeCell ref="R10:R11"/>
    <mergeCell ref="R12:R13"/>
    <mergeCell ref="R14:R15"/>
    <mergeCell ref="R16:R17"/>
    <mergeCell ref="R18:R19"/>
    <mergeCell ref="R20:R21"/>
    <mergeCell ref="R22:R23"/>
    <mergeCell ref="R24:R25"/>
    <mergeCell ref="R26:R27"/>
    <mergeCell ref="R28:R29"/>
    <mergeCell ref="R30:R31"/>
    <mergeCell ref="R32:R33"/>
    <mergeCell ref="R34:R35"/>
    <mergeCell ref="R36:R37"/>
    <mergeCell ref="R38:R39"/>
    <mergeCell ref="R68:R69"/>
    <mergeCell ref="R58:R59"/>
    <mergeCell ref="R60:R61"/>
    <mergeCell ref="R94:R95"/>
    <mergeCell ref="R96:R97"/>
    <mergeCell ref="R98:R99"/>
    <mergeCell ref="R100:R101"/>
    <mergeCell ref="R102:R103"/>
    <mergeCell ref="R104:R105"/>
    <mergeCell ref="R106:R107"/>
    <mergeCell ref="R108:R109"/>
    <mergeCell ref="R110:R111"/>
    <mergeCell ref="R112:R113"/>
    <mergeCell ref="R114:R115"/>
    <mergeCell ref="R116:R117"/>
    <mergeCell ref="R118:R119"/>
    <mergeCell ref="R120:R121"/>
    <mergeCell ref="R122:R123"/>
    <mergeCell ref="R124:R125"/>
    <mergeCell ref="R126:R127"/>
    <mergeCell ref="R194:R195"/>
    <mergeCell ref="R128:R129"/>
    <mergeCell ref="R130:R131"/>
    <mergeCell ref="R132:R133"/>
    <mergeCell ref="R134:R135"/>
    <mergeCell ref="R136:R137"/>
    <mergeCell ref="R138:R139"/>
    <mergeCell ref="R140:R141"/>
    <mergeCell ref="R142:R143"/>
    <mergeCell ref="R144:R145"/>
    <mergeCell ref="R146:R147"/>
    <mergeCell ref="R148:R149"/>
    <mergeCell ref="R150:R151"/>
    <mergeCell ref="R152:R153"/>
    <mergeCell ref="R154:R155"/>
    <mergeCell ref="R156:R157"/>
    <mergeCell ref="R158:R159"/>
    <mergeCell ref="R160:R161"/>
    <mergeCell ref="R198:R199"/>
    <mergeCell ref="R200:R201"/>
    <mergeCell ref="R202:R203"/>
    <mergeCell ref="R204:R205"/>
    <mergeCell ref="R206:R207"/>
    <mergeCell ref="R208:R209"/>
    <mergeCell ref="R210:R211"/>
    <mergeCell ref="R212:R213"/>
    <mergeCell ref="R214:R215"/>
    <mergeCell ref="R216:R217"/>
    <mergeCell ref="R218:R219"/>
    <mergeCell ref="R220:R221"/>
    <mergeCell ref="R222:R223"/>
    <mergeCell ref="S8:S9"/>
    <mergeCell ref="S10:S11"/>
    <mergeCell ref="S12:S13"/>
    <mergeCell ref="S14:S15"/>
    <mergeCell ref="S16:S17"/>
    <mergeCell ref="S18:S19"/>
    <mergeCell ref="S20:S21"/>
    <mergeCell ref="S22:S23"/>
    <mergeCell ref="S24:S25"/>
    <mergeCell ref="S26:S27"/>
    <mergeCell ref="S28:S29"/>
    <mergeCell ref="S30:S31"/>
    <mergeCell ref="S32:S33"/>
    <mergeCell ref="S34:S35"/>
    <mergeCell ref="S36:S37"/>
    <mergeCell ref="S38:S39"/>
    <mergeCell ref="S40:S41"/>
    <mergeCell ref="S42:S43"/>
    <mergeCell ref="R162:R163"/>
    <mergeCell ref="S66:S67"/>
    <mergeCell ref="S70:S71"/>
    <mergeCell ref="S72:S73"/>
    <mergeCell ref="S74:S75"/>
    <mergeCell ref="S76:S77"/>
    <mergeCell ref="S78:S79"/>
    <mergeCell ref="S80:S81"/>
    <mergeCell ref="S82:S83"/>
    <mergeCell ref="S84:S85"/>
    <mergeCell ref="S86:S87"/>
    <mergeCell ref="S88:S89"/>
    <mergeCell ref="S90:S91"/>
    <mergeCell ref="S62:S63"/>
    <mergeCell ref="S56:S57"/>
    <mergeCell ref="S58:S59"/>
    <mergeCell ref="S64:S65"/>
    <mergeCell ref="R196:R197"/>
    <mergeCell ref="R164:R165"/>
    <mergeCell ref="R166:R167"/>
    <mergeCell ref="R168:R169"/>
    <mergeCell ref="R170:R171"/>
    <mergeCell ref="R172:R173"/>
    <mergeCell ref="R174:R175"/>
    <mergeCell ref="R176:R177"/>
    <mergeCell ref="R178:R179"/>
    <mergeCell ref="R180:R181"/>
    <mergeCell ref="R182:R183"/>
    <mergeCell ref="R184:R185"/>
    <mergeCell ref="R186:R187"/>
    <mergeCell ref="R188:R189"/>
    <mergeCell ref="R190:R191"/>
    <mergeCell ref="R192:R193"/>
    <mergeCell ref="S94:S95"/>
    <mergeCell ref="S96:S97"/>
    <mergeCell ref="S98:S99"/>
    <mergeCell ref="S100:S101"/>
    <mergeCell ref="S102:S103"/>
    <mergeCell ref="S104:S105"/>
    <mergeCell ref="S106:S107"/>
    <mergeCell ref="S108:S109"/>
    <mergeCell ref="S110:S111"/>
    <mergeCell ref="S112:S113"/>
    <mergeCell ref="S114:S115"/>
    <mergeCell ref="S116:S117"/>
    <mergeCell ref="S118:S119"/>
    <mergeCell ref="S120:S121"/>
    <mergeCell ref="S122:S123"/>
    <mergeCell ref="S124:S125"/>
    <mergeCell ref="S126:S127"/>
    <mergeCell ref="S128:S129"/>
    <mergeCell ref="S130:S131"/>
    <mergeCell ref="S132:S133"/>
    <mergeCell ref="S134:S135"/>
    <mergeCell ref="S136:S137"/>
    <mergeCell ref="S138:S139"/>
    <mergeCell ref="S140:S141"/>
    <mergeCell ref="S142:S143"/>
    <mergeCell ref="S144:S145"/>
    <mergeCell ref="S146:S147"/>
    <mergeCell ref="S148:S149"/>
    <mergeCell ref="S150:S151"/>
    <mergeCell ref="S152:S153"/>
    <mergeCell ref="S154:S155"/>
    <mergeCell ref="S156:S157"/>
    <mergeCell ref="S158:S159"/>
    <mergeCell ref="S160:S161"/>
    <mergeCell ref="S162:S163"/>
    <mergeCell ref="S164:S165"/>
    <mergeCell ref="S166:S167"/>
    <mergeCell ref="S168:S169"/>
    <mergeCell ref="S170:S171"/>
    <mergeCell ref="S172:S173"/>
    <mergeCell ref="S174:S175"/>
    <mergeCell ref="S176:S177"/>
    <mergeCell ref="S178:S179"/>
    <mergeCell ref="S180:S181"/>
    <mergeCell ref="S182:S183"/>
    <mergeCell ref="S184:S185"/>
    <mergeCell ref="S186:S187"/>
    <mergeCell ref="S188:S189"/>
    <mergeCell ref="S190:S191"/>
    <mergeCell ref="S192:S193"/>
    <mergeCell ref="S194:S195"/>
    <mergeCell ref="S196:S197"/>
    <mergeCell ref="S198:S199"/>
    <mergeCell ref="S200:S201"/>
    <mergeCell ref="S202:S203"/>
    <mergeCell ref="S204:S205"/>
    <mergeCell ref="S206:S207"/>
    <mergeCell ref="S208:S209"/>
    <mergeCell ref="S210:S211"/>
    <mergeCell ref="S212:S213"/>
    <mergeCell ref="S214:S215"/>
    <mergeCell ref="S216:S217"/>
    <mergeCell ref="S218:S219"/>
    <mergeCell ref="S220:S221"/>
    <mergeCell ref="S222:S223"/>
    <mergeCell ref="W8:W9"/>
    <mergeCell ref="W10:W11"/>
    <mergeCell ref="W12:W13"/>
    <mergeCell ref="W14:W15"/>
    <mergeCell ref="W16:W17"/>
    <mergeCell ref="W18:W19"/>
    <mergeCell ref="W20:W21"/>
    <mergeCell ref="W22:W23"/>
    <mergeCell ref="W24:W25"/>
    <mergeCell ref="W26:W27"/>
    <mergeCell ref="W28:W29"/>
    <mergeCell ref="W30:W31"/>
    <mergeCell ref="W32:W33"/>
    <mergeCell ref="W34:W35"/>
    <mergeCell ref="W36:W37"/>
    <mergeCell ref="W38:W39"/>
    <mergeCell ref="W40:W41"/>
    <mergeCell ref="W42:W43"/>
    <mergeCell ref="W66:W67"/>
    <mergeCell ref="W70:W71"/>
    <mergeCell ref="W72:W73"/>
    <mergeCell ref="W74:W75"/>
    <mergeCell ref="W76:W77"/>
    <mergeCell ref="W78:W79"/>
    <mergeCell ref="W80:W81"/>
    <mergeCell ref="W82:W83"/>
    <mergeCell ref="W84:W85"/>
    <mergeCell ref="W86:W87"/>
    <mergeCell ref="W88:W89"/>
    <mergeCell ref="W90:W91"/>
    <mergeCell ref="W62:W63"/>
    <mergeCell ref="W56:W57"/>
    <mergeCell ref="W58:W59"/>
    <mergeCell ref="W64:W65"/>
    <mergeCell ref="W68:W69"/>
    <mergeCell ref="W60:W61"/>
    <mergeCell ref="W94:W95"/>
    <mergeCell ref="W96:W97"/>
    <mergeCell ref="W98:W99"/>
    <mergeCell ref="W100:W101"/>
    <mergeCell ref="W102:W103"/>
    <mergeCell ref="W104:W105"/>
    <mergeCell ref="W106:W107"/>
    <mergeCell ref="W108:W109"/>
    <mergeCell ref="W110:W111"/>
    <mergeCell ref="W112:W113"/>
    <mergeCell ref="W114:W115"/>
    <mergeCell ref="W116:W117"/>
    <mergeCell ref="W118:W119"/>
    <mergeCell ref="W120:W121"/>
    <mergeCell ref="W122:W123"/>
    <mergeCell ref="W124:W125"/>
    <mergeCell ref="W126:W127"/>
    <mergeCell ref="W128:W129"/>
    <mergeCell ref="W130:W131"/>
    <mergeCell ref="W132:W133"/>
    <mergeCell ref="W134:W135"/>
    <mergeCell ref="W136:W137"/>
    <mergeCell ref="W138:W139"/>
    <mergeCell ref="W140:W141"/>
    <mergeCell ref="W142:W143"/>
    <mergeCell ref="W144:W145"/>
    <mergeCell ref="W146:W147"/>
    <mergeCell ref="W148:W149"/>
    <mergeCell ref="W150:W151"/>
    <mergeCell ref="W152:W153"/>
    <mergeCell ref="W154:W155"/>
    <mergeCell ref="W156:W157"/>
    <mergeCell ref="W158:W159"/>
    <mergeCell ref="W160:W161"/>
    <mergeCell ref="W162:W163"/>
    <mergeCell ref="W164:W165"/>
    <mergeCell ref="W166:W167"/>
    <mergeCell ref="W168:W169"/>
    <mergeCell ref="W170:W171"/>
    <mergeCell ref="W172:W173"/>
    <mergeCell ref="W174:W175"/>
    <mergeCell ref="W176:W177"/>
    <mergeCell ref="W178:W179"/>
    <mergeCell ref="W180:W181"/>
    <mergeCell ref="W182:W183"/>
    <mergeCell ref="W184:W185"/>
    <mergeCell ref="W186:W187"/>
    <mergeCell ref="W188:W189"/>
    <mergeCell ref="W190:W191"/>
    <mergeCell ref="W192:W193"/>
    <mergeCell ref="W194:W195"/>
    <mergeCell ref="W196:W197"/>
    <mergeCell ref="W198:W199"/>
    <mergeCell ref="W200:W201"/>
    <mergeCell ref="W202:W203"/>
    <mergeCell ref="W204:W205"/>
    <mergeCell ref="W206:W207"/>
    <mergeCell ref="W208:W209"/>
    <mergeCell ref="W210:W211"/>
    <mergeCell ref="W212:W213"/>
    <mergeCell ref="W214:W215"/>
    <mergeCell ref="W216:W217"/>
    <mergeCell ref="W218:W219"/>
    <mergeCell ref="W220:W221"/>
    <mergeCell ref="W222:W223"/>
    <mergeCell ref="T8:T9"/>
    <mergeCell ref="T10:T11"/>
    <mergeCell ref="T12:T13"/>
    <mergeCell ref="T14:T15"/>
    <mergeCell ref="T16:T17"/>
    <mergeCell ref="T18:T19"/>
    <mergeCell ref="T20:T21"/>
    <mergeCell ref="T22:T23"/>
    <mergeCell ref="T24:T25"/>
    <mergeCell ref="T26:T27"/>
    <mergeCell ref="T28:T29"/>
    <mergeCell ref="T30:T31"/>
    <mergeCell ref="T32:T33"/>
    <mergeCell ref="T34:T35"/>
    <mergeCell ref="T36:T37"/>
    <mergeCell ref="T38:T39"/>
    <mergeCell ref="T40:T41"/>
    <mergeCell ref="T42:T43"/>
    <mergeCell ref="T66:T67"/>
    <mergeCell ref="T70:T71"/>
    <mergeCell ref="T72:T73"/>
    <mergeCell ref="T74:T75"/>
    <mergeCell ref="T76:T77"/>
    <mergeCell ref="T78:T79"/>
    <mergeCell ref="T80:T81"/>
    <mergeCell ref="T82:T83"/>
    <mergeCell ref="T84:T85"/>
    <mergeCell ref="T86:T87"/>
    <mergeCell ref="T88:T89"/>
    <mergeCell ref="T90:T91"/>
    <mergeCell ref="T62:T63"/>
    <mergeCell ref="T56:T57"/>
    <mergeCell ref="T58:T59"/>
    <mergeCell ref="T64:T65"/>
    <mergeCell ref="T68:T69"/>
    <mergeCell ref="T60:T61"/>
    <mergeCell ref="T94:T95"/>
    <mergeCell ref="T96:T97"/>
    <mergeCell ref="T98:T99"/>
    <mergeCell ref="T100:T101"/>
    <mergeCell ref="T102:T103"/>
    <mergeCell ref="T104:T105"/>
    <mergeCell ref="T106:T107"/>
    <mergeCell ref="T108:T109"/>
    <mergeCell ref="T110:T111"/>
    <mergeCell ref="T112:T113"/>
    <mergeCell ref="T114:T115"/>
    <mergeCell ref="T116:T117"/>
    <mergeCell ref="T118:T119"/>
    <mergeCell ref="T120:T121"/>
    <mergeCell ref="T122:T123"/>
    <mergeCell ref="T124:T125"/>
    <mergeCell ref="T126:T127"/>
    <mergeCell ref="T194:T195"/>
    <mergeCell ref="T128:T129"/>
    <mergeCell ref="T130:T131"/>
    <mergeCell ref="T132:T133"/>
    <mergeCell ref="T134:T135"/>
    <mergeCell ref="T136:T137"/>
    <mergeCell ref="T138:T139"/>
    <mergeCell ref="T140:T141"/>
    <mergeCell ref="T142:T143"/>
    <mergeCell ref="T144:T145"/>
    <mergeCell ref="T146:T147"/>
    <mergeCell ref="T148:T149"/>
    <mergeCell ref="T150:T151"/>
    <mergeCell ref="T152:T153"/>
    <mergeCell ref="T154:T155"/>
    <mergeCell ref="T156:T157"/>
    <mergeCell ref="T158:T159"/>
    <mergeCell ref="T160:T161"/>
    <mergeCell ref="T198:T199"/>
    <mergeCell ref="T200:T201"/>
    <mergeCell ref="T202:T203"/>
    <mergeCell ref="T204:T205"/>
    <mergeCell ref="T206:T207"/>
    <mergeCell ref="T208:T209"/>
    <mergeCell ref="T210:T211"/>
    <mergeCell ref="T212:T213"/>
    <mergeCell ref="T214:T215"/>
    <mergeCell ref="T216:T217"/>
    <mergeCell ref="T218:T219"/>
    <mergeCell ref="T220:T221"/>
    <mergeCell ref="T222:T223"/>
    <mergeCell ref="U8:U9"/>
    <mergeCell ref="U10:U11"/>
    <mergeCell ref="U12:U13"/>
    <mergeCell ref="U14:U15"/>
    <mergeCell ref="U16:U17"/>
    <mergeCell ref="U18:U19"/>
    <mergeCell ref="U20:U21"/>
    <mergeCell ref="U22:U23"/>
    <mergeCell ref="U24:U25"/>
    <mergeCell ref="U26:U27"/>
    <mergeCell ref="U28:U29"/>
    <mergeCell ref="U30:U31"/>
    <mergeCell ref="U32:U33"/>
    <mergeCell ref="U34:U35"/>
    <mergeCell ref="U36:U37"/>
    <mergeCell ref="U38:U39"/>
    <mergeCell ref="U40:U41"/>
    <mergeCell ref="U42:U43"/>
    <mergeCell ref="T162:T163"/>
    <mergeCell ref="U66:U67"/>
    <mergeCell ref="U70:U71"/>
    <mergeCell ref="U72:U73"/>
    <mergeCell ref="U74:U75"/>
    <mergeCell ref="U76:U77"/>
    <mergeCell ref="U78:U79"/>
    <mergeCell ref="U80:U81"/>
    <mergeCell ref="U82:U83"/>
    <mergeCell ref="U84:U85"/>
    <mergeCell ref="U86:U87"/>
    <mergeCell ref="U88:U89"/>
    <mergeCell ref="U62:U63"/>
    <mergeCell ref="U56:U57"/>
    <mergeCell ref="U58:U59"/>
    <mergeCell ref="U64:U65"/>
    <mergeCell ref="U68:U69"/>
    <mergeCell ref="T196:T197"/>
    <mergeCell ref="T164:T165"/>
    <mergeCell ref="T166:T167"/>
    <mergeCell ref="T168:T169"/>
    <mergeCell ref="T170:T171"/>
    <mergeCell ref="T172:T173"/>
    <mergeCell ref="T174:T175"/>
    <mergeCell ref="T176:T177"/>
    <mergeCell ref="T178:T179"/>
    <mergeCell ref="T180:T181"/>
    <mergeCell ref="T182:T183"/>
    <mergeCell ref="T184:T185"/>
    <mergeCell ref="T186:T187"/>
    <mergeCell ref="T188:T189"/>
    <mergeCell ref="T190:T191"/>
    <mergeCell ref="T192:T193"/>
    <mergeCell ref="U90:U91"/>
    <mergeCell ref="U92:U93"/>
    <mergeCell ref="U94:U95"/>
    <mergeCell ref="U96:U97"/>
    <mergeCell ref="U98:U99"/>
    <mergeCell ref="U100:U101"/>
    <mergeCell ref="U102:U103"/>
    <mergeCell ref="U104:U105"/>
    <mergeCell ref="U106:U107"/>
    <mergeCell ref="U108:U109"/>
    <mergeCell ref="U110:U111"/>
    <mergeCell ref="U112:U113"/>
    <mergeCell ref="U114:U115"/>
    <mergeCell ref="U116:U117"/>
    <mergeCell ref="U118:U119"/>
    <mergeCell ref="U120:U121"/>
    <mergeCell ref="U122:U123"/>
    <mergeCell ref="U190:U191"/>
    <mergeCell ref="U124:U125"/>
    <mergeCell ref="U126:U127"/>
    <mergeCell ref="U128:U129"/>
    <mergeCell ref="U130:U131"/>
    <mergeCell ref="U132:U133"/>
    <mergeCell ref="U134:U135"/>
    <mergeCell ref="U136:U137"/>
    <mergeCell ref="U138:U139"/>
    <mergeCell ref="U140:U141"/>
    <mergeCell ref="U142:U143"/>
    <mergeCell ref="U144:U145"/>
    <mergeCell ref="U146:U147"/>
    <mergeCell ref="U148:U149"/>
    <mergeCell ref="U150:U151"/>
    <mergeCell ref="U152:U153"/>
    <mergeCell ref="U154:U155"/>
    <mergeCell ref="U156:U157"/>
    <mergeCell ref="U194:U195"/>
    <mergeCell ref="U196:U197"/>
    <mergeCell ref="U198:U199"/>
    <mergeCell ref="U200:U201"/>
    <mergeCell ref="U202:U203"/>
    <mergeCell ref="U204:U205"/>
    <mergeCell ref="U206:U207"/>
    <mergeCell ref="U208:U209"/>
    <mergeCell ref="U210:U211"/>
    <mergeCell ref="U212:U213"/>
    <mergeCell ref="U214:U215"/>
    <mergeCell ref="U216:U217"/>
    <mergeCell ref="U218:U219"/>
    <mergeCell ref="U220:U221"/>
    <mergeCell ref="U222:U223"/>
    <mergeCell ref="V8:V9"/>
    <mergeCell ref="V10:V11"/>
    <mergeCell ref="V12:V13"/>
    <mergeCell ref="V14:V15"/>
    <mergeCell ref="V16:V17"/>
    <mergeCell ref="V18:V19"/>
    <mergeCell ref="V20:V21"/>
    <mergeCell ref="V22:V23"/>
    <mergeCell ref="V24:V25"/>
    <mergeCell ref="V26:V27"/>
    <mergeCell ref="V28:V29"/>
    <mergeCell ref="V30:V31"/>
    <mergeCell ref="V32:V33"/>
    <mergeCell ref="V34:V35"/>
    <mergeCell ref="V36:V37"/>
    <mergeCell ref="V38:V39"/>
    <mergeCell ref="U158:U159"/>
    <mergeCell ref="V66:V67"/>
    <mergeCell ref="V70:V71"/>
    <mergeCell ref="V72:V73"/>
    <mergeCell ref="V74:V75"/>
    <mergeCell ref="V76:V77"/>
    <mergeCell ref="V78:V79"/>
    <mergeCell ref="V80:V81"/>
    <mergeCell ref="V82:V83"/>
    <mergeCell ref="V84:V85"/>
    <mergeCell ref="V86:V87"/>
    <mergeCell ref="V62:V63"/>
    <mergeCell ref="V56:V57"/>
    <mergeCell ref="V58:V59"/>
    <mergeCell ref="V64:V65"/>
    <mergeCell ref="V68:V69"/>
    <mergeCell ref="V60:V61"/>
    <mergeCell ref="U192:U193"/>
    <mergeCell ref="U160:U161"/>
    <mergeCell ref="U162:U163"/>
    <mergeCell ref="U164:U165"/>
    <mergeCell ref="U166:U167"/>
    <mergeCell ref="U168:U169"/>
    <mergeCell ref="U170:U171"/>
    <mergeCell ref="U172:U173"/>
    <mergeCell ref="U174:U175"/>
    <mergeCell ref="U176:U177"/>
    <mergeCell ref="U178:U179"/>
    <mergeCell ref="U180:U181"/>
    <mergeCell ref="U182:U183"/>
    <mergeCell ref="U184:U185"/>
    <mergeCell ref="U186:U187"/>
    <mergeCell ref="U188:U189"/>
    <mergeCell ref="V90:V91"/>
    <mergeCell ref="V92:V93"/>
    <mergeCell ref="V94:V95"/>
    <mergeCell ref="V96:V97"/>
    <mergeCell ref="V98:V99"/>
    <mergeCell ref="V100:V101"/>
    <mergeCell ref="V102:V103"/>
    <mergeCell ref="V104:V105"/>
    <mergeCell ref="V106:V107"/>
    <mergeCell ref="V108:V109"/>
    <mergeCell ref="V110:V111"/>
    <mergeCell ref="V112:V113"/>
    <mergeCell ref="V114:V115"/>
    <mergeCell ref="V116:V117"/>
    <mergeCell ref="V118:V119"/>
    <mergeCell ref="V120:V121"/>
    <mergeCell ref="V122:V123"/>
    <mergeCell ref="V190:V191"/>
    <mergeCell ref="V124:V125"/>
    <mergeCell ref="V126:V127"/>
    <mergeCell ref="V128:V129"/>
    <mergeCell ref="V130:V131"/>
    <mergeCell ref="V132:V133"/>
    <mergeCell ref="V134:V135"/>
    <mergeCell ref="V136:V137"/>
    <mergeCell ref="V138:V139"/>
    <mergeCell ref="V140:V141"/>
    <mergeCell ref="V142:V143"/>
    <mergeCell ref="V144:V145"/>
    <mergeCell ref="V146:V147"/>
    <mergeCell ref="V148:V149"/>
    <mergeCell ref="V150:V151"/>
    <mergeCell ref="V152:V153"/>
    <mergeCell ref="V154:V155"/>
    <mergeCell ref="V156:V157"/>
    <mergeCell ref="V192:V193"/>
    <mergeCell ref="V194:V195"/>
    <mergeCell ref="V196:V197"/>
    <mergeCell ref="V198:V199"/>
    <mergeCell ref="V200:V201"/>
    <mergeCell ref="V202:V203"/>
    <mergeCell ref="V204:V205"/>
    <mergeCell ref="V206:V207"/>
    <mergeCell ref="V208:V209"/>
    <mergeCell ref="V210:V211"/>
    <mergeCell ref="V212:V213"/>
    <mergeCell ref="V214:V215"/>
    <mergeCell ref="V216:V217"/>
    <mergeCell ref="V218:V219"/>
    <mergeCell ref="V220:V221"/>
    <mergeCell ref="V222:V223"/>
    <mergeCell ref="V158:V159"/>
    <mergeCell ref="V160:V161"/>
    <mergeCell ref="V162:V163"/>
    <mergeCell ref="V164:V165"/>
    <mergeCell ref="V166:V167"/>
    <mergeCell ref="V168:V169"/>
    <mergeCell ref="V170:V171"/>
    <mergeCell ref="V172:V173"/>
    <mergeCell ref="V174:V175"/>
    <mergeCell ref="V176:V177"/>
    <mergeCell ref="V178:V179"/>
    <mergeCell ref="V180:V181"/>
    <mergeCell ref="V182:V183"/>
    <mergeCell ref="V184:V185"/>
    <mergeCell ref="V186:V187"/>
    <mergeCell ref="V188:V189"/>
    <mergeCell ref="A56:A57"/>
    <mergeCell ref="B56:B57"/>
    <mergeCell ref="C56:C57"/>
    <mergeCell ref="D56:D57"/>
    <mergeCell ref="F56:F57"/>
    <mergeCell ref="G56:G57"/>
    <mergeCell ref="H56:H57"/>
    <mergeCell ref="I56:I57"/>
    <mergeCell ref="J56:J57"/>
    <mergeCell ref="K56:K57"/>
    <mergeCell ref="L56:L57"/>
    <mergeCell ref="M56:M57"/>
    <mergeCell ref="N56:N57"/>
    <mergeCell ref="O56:O57"/>
    <mergeCell ref="P56:P57"/>
    <mergeCell ref="Q56:Q57"/>
    <mergeCell ref="K60:K61"/>
    <mergeCell ref="L60:L61"/>
    <mergeCell ref="M60:M61"/>
    <mergeCell ref="N60:N61"/>
    <mergeCell ref="G58:G59"/>
    <mergeCell ref="G60:G61"/>
    <mergeCell ref="H60:H61"/>
    <mergeCell ref="I60:I61"/>
    <mergeCell ref="J60:J61"/>
    <mergeCell ref="E56:E57"/>
    <mergeCell ref="L58:L59"/>
    <mergeCell ref="M58:M59"/>
    <mergeCell ref="N58:N59"/>
    <mergeCell ref="A60:A61"/>
    <mergeCell ref="B60:B61"/>
    <mergeCell ref="C60:C61"/>
    <mergeCell ref="U50:U51"/>
    <mergeCell ref="U52:U53"/>
    <mergeCell ref="U54:U55"/>
    <mergeCell ref="T48:T49"/>
    <mergeCell ref="T50:T51"/>
    <mergeCell ref="T52:T53"/>
    <mergeCell ref="T54:T55"/>
    <mergeCell ref="S48:S49"/>
    <mergeCell ref="S50:S51"/>
    <mergeCell ref="S52:S53"/>
    <mergeCell ref="S54:S55"/>
    <mergeCell ref="R48:R49"/>
    <mergeCell ref="R50:R51"/>
    <mergeCell ref="R54:R55"/>
    <mergeCell ref="X58:X59"/>
    <mergeCell ref="V48:V49"/>
    <mergeCell ref="V50:V51"/>
    <mergeCell ref="V52:V53"/>
    <mergeCell ref="V54:V55"/>
    <mergeCell ref="W48:W49"/>
    <mergeCell ref="W50:W51"/>
    <mergeCell ref="W52:W53"/>
    <mergeCell ref="W54:W55"/>
    <mergeCell ref="X54:X55"/>
    <mergeCell ref="X50:X51"/>
    <mergeCell ref="X48:X49"/>
    <mergeCell ref="A5:Q5"/>
    <mergeCell ref="X62:X63"/>
    <mergeCell ref="Z62:Z63"/>
    <mergeCell ref="A62:A63"/>
    <mergeCell ref="B62:B63"/>
    <mergeCell ref="C62:C63"/>
    <mergeCell ref="D62:D63"/>
    <mergeCell ref="F62:F63"/>
    <mergeCell ref="G62:G63"/>
    <mergeCell ref="H62:H63"/>
    <mergeCell ref="I62:I63"/>
    <mergeCell ref="J62:J63"/>
    <mergeCell ref="K62:K63"/>
    <mergeCell ref="L62:L63"/>
    <mergeCell ref="M62:M63"/>
    <mergeCell ref="N62:N63"/>
    <mergeCell ref="O62:O63"/>
    <mergeCell ref="P62:P63"/>
    <mergeCell ref="Q62:Q63"/>
    <mergeCell ref="R62:R63"/>
    <mergeCell ref="H58:H59"/>
    <mergeCell ref="I58:I59"/>
    <mergeCell ref="J58:J59"/>
    <mergeCell ref="K58:K59"/>
    <mergeCell ref="R56:R57"/>
    <mergeCell ref="X56:X57"/>
    <mergeCell ref="A58:A59"/>
    <mergeCell ref="B58:B59"/>
    <mergeCell ref="C58:C59"/>
    <mergeCell ref="D58:D59"/>
    <mergeCell ref="F58:F59"/>
    <mergeCell ref="S60:S61"/>
    <mergeCell ref="U60:U61"/>
    <mergeCell ref="X60:X61"/>
    <mergeCell ref="Z60:Z61"/>
    <mergeCell ref="D60:D61"/>
    <mergeCell ref="F60:F61"/>
    <mergeCell ref="X64:X65"/>
    <mergeCell ref="Z64:Z65"/>
    <mergeCell ref="A64:A65"/>
    <mergeCell ref="B64:B65"/>
    <mergeCell ref="C64:C65"/>
    <mergeCell ref="D64:D65"/>
    <mergeCell ref="F64:F65"/>
    <mergeCell ref="G64:G65"/>
    <mergeCell ref="H64:H65"/>
    <mergeCell ref="I64:I65"/>
    <mergeCell ref="J64:J65"/>
    <mergeCell ref="K64:K65"/>
    <mergeCell ref="L64:L65"/>
    <mergeCell ref="M64:M65"/>
    <mergeCell ref="N64:N65"/>
    <mergeCell ref="O64:O65"/>
    <mergeCell ref="P64:P65"/>
    <mergeCell ref="Q64:Q65"/>
    <mergeCell ref="R64:R65"/>
  </mergeCells>
  <printOptions horizontalCentered="1"/>
  <pageMargins left="0.33" right="0.33" top="0.5" bottom="0.75" header="0.25" footer="0.5"/>
  <pageSetup paperSize="5" scale="58" fitToHeight="0" pageOrder="overThenDown" orientation="landscape" r:id="rId1"/>
  <headerFooter alignWithMargins="0">
    <oddHeader xml:space="preserve">&amp;C&amp;"Times New Roman,Bold"&amp;12
</oddHeader>
    <oddFooter>&amp;L&amp;"Arial,Bold"&amp;14MATRX Services by Deliverable&amp;R&amp;"Times New Roman,Regular"&amp;8
&amp;"Arial,Bold"&amp;12Page &amp;P of  &amp;N</oddFooter>
  </headerFooter>
  <rowBreaks count="5" manualBreakCount="5">
    <brk id="19" max="13" man="1"/>
    <brk id="95" max="16383" man="1"/>
    <brk id="131" max="16383" man="1"/>
    <brk id="167" max="16383" man="1"/>
    <brk id="203" max="16383" man="1"/>
  </rowBreaks>
  <ignoredErrors>
    <ignoredError sqref="A10 A12 A26:A31 A14:A22 A24 A32:A49 Z80 Z70:Z77 Z8:Z21 G7:W7 Z22:Z55 A50:A55 A56:A63 A71:A77 A67 Z66:Z67"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6"/>
  <sheetViews>
    <sheetView view="pageBreakPreview" zoomScaleNormal="100" zoomScaleSheetLayoutView="100" workbookViewId="0">
      <selection activeCell="C2" sqref="C2:D2"/>
    </sheetView>
  </sheetViews>
  <sheetFormatPr defaultRowHeight="15" x14ac:dyDescent="0.25"/>
  <cols>
    <col min="1" max="1" width="58.5703125" customWidth="1"/>
    <col min="2" max="2" width="17.28515625" customWidth="1"/>
  </cols>
  <sheetData>
    <row r="1" spans="1:9" ht="15.75" thickBot="1" x14ac:dyDescent="0.3">
      <c r="A1" s="46" t="s">
        <v>210</v>
      </c>
      <c r="B1" t="s">
        <v>64</v>
      </c>
      <c r="C1" s="363" t="s">
        <v>65</v>
      </c>
      <c r="D1" s="364"/>
      <c r="E1" s="364"/>
      <c r="F1" s="364"/>
      <c r="G1" s="364"/>
      <c r="H1" s="364"/>
      <c r="I1" s="365"/>
    </row>
    <row r="2" spans="1:9" ht="15.75" thickBot="1" x14ac:dyDescent="0.3">
      <c r="A2" s="125" t="s">
        <v>216</v>
      </c>
      <c r="B2" t="s">
        <v>66</v>
      </c>
      <c r="C2" s="361">
        <v>36526</v>
      </c>
      <c r="D2" s="362"/>
      <c r="F2" s="338"/>
      <c r="G2" s="338"/>
      <c r="H2" s="338"/>
      <c r="I2" s="338"/>
    </row>
    <row r="3" spans="1:9" x14ac:dyDescent="0.25">
      <c r="A3" s="42" t="s">
        <v>207</v>
      </c>
    </row>
    <row r="4" spans="1:9" ht="20.45" customHeight="1" x14ac:dyDescent="0.3">
      <c r="A4" s="48" t="s">
        <v>68</v>
      </c>
      <c r="B4" s="122"/>
    </row>
    <row r="6" spans="1:9" x14ac:dyDescent="0.25">
      <c r="A6" s="359" t="s">
        <v>55</v>
      </c>
      <c r="B6" s="360"/>
    </row>
    <row r="7" spans="1:9" x14ac:dyDescent="0.25">
      <c r="A7" t="s">
        <v>67</v>
      </c>
    </row>
    <row r="9" spans="1:9" x14ac:dyDescent="0.25">
      <c r="A9" s="42" t="s">
        <v>209</v>
      </c>
    </row>
    <row r="10" spans="1:9" x14ac:dyDescent="0.25">
      <c r="A10" s="119" t="s">
        <v>56</v>
      </c>
      <c r="B10" s="123">
        <f>Deliverables!C39</f>
        <v>0</v>
      </c>
    </row>
    <row r="11" spans="1:9" x14ac:dyDescent="0.25">
      <c r="A11" s="119" t="str">
        <f>'Labor Category Rates'!I44</f>
        <v>Total Evaluated Subtotal for Additional Work</v>
      </c>
      <c r="B11" s="123">
        <f>'Labor Category Rates'!J44</f>
        <v>0</v>
      </c>
    </row>
    <row r="12" spans="1:9" x14ac:dyDescent="0.25">
      <c r="A12" s="119" t="s">
        <v>301</v>
      </c>
      <c r="B12" s="123">
        <f>'Recurring Charges'!C13</f>
        <v>0</v>
      </c>
    </row>
    <row r="13" spans="1:9" x14ac:dyDescent="0.25">
      <c r="A13" s="119" t="s">
        <v>59</v>
      </c>
      <c r="B13" s="123">
        <f>HWSW!T35</f>
        <v>0</v>
      </c>
    </row>
    <row r="14" spans="1:9" x14ac:dyDescent="0.25">
      <c r="A14" s="126" t="s">
        <v>58</v>
      </c>
      <c r="B14" s="123">
        <f>HWSW!T69</f>
        <v>0</v>
      </c>
    </row>
    <row r="15" spans="1:9" ht="15.75" thickBot="1" x14ac:dyDescent="0.3"/>
    <row r="16" spans="1:9" ht="15.75" thickBot="1" x14ac:dyDescent="0.3">
      <c r="A16" s="42" t="s">
        <v>138</v>
      </c>
      <c r="B16" s="134">
        <f>SUM(B10:B14)</f>
        <v>0</v>
      </c>
    </row>
    <row r="18" spans="1:2" x14ac:dyDescent="0.25">
      <c r="A18" t="s">
        <v>57</v>
      </c>
      <c r="B18" s="133">
        <f>Deliverables!C45</f>
        <v>0</v>
      </c>
    </row>
    <row r="19" spans="1:2" s="122" customFormat="1" ht="15.75" thickBot="1" x14ac:dyDescent="0.3">
      <c r="A19" s="186"/>
      <c r="B19" s="127"/>
    </row>
    <row r="20" spans="1:2" ht="15.75" thickBot="1" x14ac:dyDescent="0.3">
      <c r="A20" s="54" t="s">
        <v>148</v>
      </c>
      <c r="B20" s="130">
        <f>SUM(B16:B19)</f>
        <v>0</v>
      </c>
    </row>
    <row r="39" spans="2:2" x14ac:dyDescent="0.25">
      <c r="B39" s="93"/>
    </row>
    <row r="40" spans="2:2" x14ac:dyDescent="0.25">
      <c r="B40" s="93"/>
    </row>
    <row r="41" spans="2:2" x14ac:dyDescent="0.25">
      <c r="B41" s="93"/>
    </row>
    <row r="42" spans="2:2" x14ac:dyDescent="0.25">
      <c r="B42" s="93"/>
    </row>
    <row r="43" spans="2:2" x14ac:dyDescent="0.25">
      <c r="B43" s="93"/>
    </row>
    <row r="44" spans="2:2" x14ac:dyDescent="0.25">
      <c r="B44" s="93"/>
    </row>
    <row r="45" spans="2:2" x14ac:dyDescent="0.25">
      <c r="B45" s="93"/>
    </row>
    <row r="46" spans="2:2" x14ac:dyDescent="0.25">
      <c r="B46" s="93"/>
    </row>
    <row r="47" spans="2:2" x14ac:dyDescent="0.25">
      <c r="B47" s="93"/>
    </row>
    <row r="48" spans="2:2" x14ac:dyDescent="0.25">
      <c r="B48" s="93"/>
    </row>
    <row r="49" spans="2:2" x14ac:dyDescent="0.25">
      <c r="B49" s="93"/>
    </row>
    <row r="50" spans="2:2" x14ac:dyDescent="0.25">
      <c r="B50" s="93"/>
    </row>
    <row r="51" spans="2:2" x14ac:dyDescent="0.25">
      <c r="B51" s="93"/>
    </row>
    <row r="52" spans="2:2" x14ac:dyDescent="0.25">
      <c r="B52" s="93"/>
    </row>
    <row r="53" spans="2:2" x14ac:dyDescent="0.25">
      <c r="B53" s="93"/>
    </row>
    <row r="54" spans="2:2" x14ac:dyDescent="0.25">
      <c r="B54" s="93"/>
    </row>
    <row r="55" spans="2:2" x14ac:dyDescent="0.25">
      <c r="B55" s="93"/>
    </row>
    <row r="56" spans="2:2" x14ac:dyDescent="0.25">
      <c r="B56" s="93"/>
    </row>
    <row r="57" spans="2:2" x14ac:dyDescent="0.25">
      <c r="B57" s="93"/>
    </row>
    <row r="58" spans="2:2" x14ac:dyDescent="0.25">
      <c r="B58" s="93"/>
    </row>
    <row r="59" spans="2:2" x14ac:dyDescent="0.25">
      <c r="B59" s="93"/>
    </row>
    <row r="60" spans="2:2" x14ac:dyDescent="0.25">
      <c r="B60" s="93"/>
    </row>
    <row r="61" spans="2:2" x14ac:dyDescent="0.25">
      <c r="B61" s="93"/>
    </row>
    <row r="62" spans="2:2" x14ac:dyDescent="0.25">
      <c r="B62" s="93"/>
    </row>
    <row r="63" spans="2:2" x14ac:dyDescent="0.25">
      <c r="B63" s="93"/>
    </row>
    <row r="64" spans="2:2" x14ac:dyDescent="0.25">
      <c r="B64" s="93"/>
    </row>
    <row r="65" spans="2:2" x14ac:dyDescent="0.25">
      <c r="B65" s="93"/>
    </row>
    <row r="74" spans="2:2" x14ac:dyDescent="0.25">
      <c r="B74" s="93"/>
    </row>
    <row r="75" spans="2:2" x14ac:dyDescent="0.25">
      <c r="B75" s="93"/>
    </row>
    <row r="76" spans="2:2" x14ac:dyDescent="0.25">
      <c r="B76" s="93"/>
    </row>
    <row r="77" spans="2:2" x14ac:dyDescent="0.25">
      <c r="B77" s="93"/>
    </row>
    <row r="78" spans="2:2" x14ac:dyDescent="0.25">
      <c r="B78" s="93"/>
    </row>
    <row r="79" spans="2:2" x14ac:dyDescent="0.25">
      <c r="B79" s="93"/>
    </row>
    <row r="80" spans="2:2" x14ac:dyDescent="0.25">
      <c r="B80" s="93"/>
    </row>
    <row r="81" spans="2:2" x14ac:dyDescent="0.25">
      <c r="B81" s="93"/>
    </row>
    <row r="82" spans="2:2" x14ac:dyDescent="0.25">
      <c r="B82" s="93"/>
    </row>
    <row r="83" spans="2:2" x14ac:dyDescent="0.25">
      <c r="B83" s="93"/>
    </row>
    <row r="84" spans="2:2" x14ac:dyDescent="0.25">
      <c r="B84" s="93"/>
    </row>
    <row r="85" spans="2:2" x14ac:dyDescent="0.25">
      <c r="B85" s="93"/>
    </row>
    <row r="86" spans="2:2" x14ac:dyDescent="0.25">
      <c r="B86" s="93"/>
    </row>
  </sheetData>
  <mergeCells count="3">
    <mergeCell ref="A6:B6"/>
    <mergeCell ref="C2:D2"/>
    <mergeCell ref="C1:I1"/>
  </mergeCells>
  <pageMargins left="0.7" right="0.7" top="1" bottom="0.75" header="0.3" footer="0.3"/>
  <pageSetup paperSize="17" scale="85" orientation="landscape" r:id="rId1"/>
  <headerFooter>
    <oddHeader>&amp;CTask Order 1
Document Imaging Workflow System 2 (DIWS 2)
TORFP # V-HQ-16025-IT</oddHeader>
    <oddFooter>&amp;L&amp;A
Printed &amp;D &amp;T&amp;RPage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6"/>
  <sheetViews>
    <sheetView view="pageBreakPreview" zoomScale="115" zoomScaleNormal="100" zoomScaleSheetLayoutView="115" workbookViewId="0">
      <selection activeCell="A4" sqref="A4"/>
    </sheetView>
  </sheetViews>
  <sheetFormatPr defaultRowHeight="15" x14ac:dyDescent="0.25"/>
  <cols>
    <col min="1" max="1" width="5" customWidth="1"/>
    <col min="2" max="2" width="38.85546875" customWidth="1"/>
    <col min="3" max="3" width="16.42578125" customWidth="1"/>
    <col min="4" max="4" width="14.85546875" bestFit="1" customWidth="1"/>
    <col min="5" max="5" width="4.7109375" customWidth="1"/>
    <col min="6" max="7" width="11.7109375" customWidth="1"/>
    <col min="8" max="8" width="14.7109375" customWidth="1"/>
    <col min="9" max="9" width="11.5703125" customWidth="1"/>
    <col min="10" max="10" width="11.42578125" customWidth="1"/>
    <col min="11" max="11" width="2.140625" customWidth="1"/>
    <col min="12" max="12" width="12.85546875" customWidth="1"/>
  </cols>
  <sheetData>
    <row r="1" spans="1:12" ht="15.75" thickBot="1" x14ac:dyDescent="0.3">
      <c r="A1" s="46" t="s">
        <v>210</v>
      </c>
      <c r="C1" t="s">
        <v>64</v>
      </c>
      <c r="D1" s="348" t="str">
        <f>Totals!C1</f>
        <v>Offeror's Name</v>
      </c>
      <c r="E1" s="349"/>
      <c r="F1" s="349"/>
      <c r="G1" s="349"/>
      <c r="H1" s="350"/>
      <c r="I1" s="135"/>
      <c r="J1" s="135"/>
    </row>
    <row r="2" spans="1:12" ht="15.75" thickBot="1" x14ac:dyDescent="0.3">
      <c r="A2" s="125" t="s">
        <v>216</v>
      </c>
      <c r="C2" t="s">
        <v>66</v>
      </c>
      <c r="D2" s="351">
        <f>Totals!C2</f>
        <v>36526</v>
      </c>
      <c r="E2" s="368"/>
      <c r="F2" s="352"/>
    </row>
    <row r="3" spans="1:12" x14ac:dyDescent="0.25">
      <c r="A3" s="42" t="str">
        <f>Totals!A3</f>
        <v>SOLICITATION NO. 060B6400035</v>
      </c>
      <c r="D3" s="47"/>
    </row>
    <row r="4" spans="1:12" ht="18.75" x14ac:dyDescent="0.3">
      <c r="A4" s="121" t="s">
        <v>211</v>
      </c>
      <c r="B4" s="340"/>
      <c r="F4" s="185"/>
    </row>
    <row r="5" spans="1:12" ht="18.75" x14ac:dyDescent="0.3">
      <c r="A5" s="48"/>
    </row>
    <row r="6" spans="1:12" ht="48.75" customHeight="1" x14ac:dyDescent="0.25">
      <c r="A6" s="366" t="s">
        <v>313</v>
      </c>
      <c r="B6" s="367"/>
      <c r="C6" s="367"/>
      <c r="D6" s="367"/>
      <c r="E6" s="367"/>
      <c r="F6" s="367"/>
      <c r="G6" s="367"/>
      <c r="H6" s="367"/>
      <c r="I6" s="367"/>
      <c r="J6" s="367"/>
    </row>
    <row r="7" spans="1:12" ht="15.75" thickBot="1" x14ac:dyDescent="0.3">
      <c r="F7" s="144"/>
    </row>
    <row r="8" spans="1:12" ht="51" customHeight="1" thickBot="1" x14ac:dyDescent="0.3">
      <c r="A8" s="194" t="s">
        <v>283</v>
      </c>
      <c r="B8" s="180" t="s">
        <v>54</v>
      </c>
      <c r="C8" s="180" t="s">
        <v>12</v>
      </c>
      <c r="D8" s="180" t="s">
        <v>4</v>
      </c>
      <c r="E8" s="181"/>
      <c r="F8" s="180" t="s">
        <v>174</v>
      </c>
      <c r="G8" s="180" t="s">
        <v>175</v>
      </c>
      <c r="H8" s="180" t="s">
        <v>176</v>
      </c>
      <c r="I8" s="180" t="s">
        <v>177</v>
      </c>
      <c r="J8" s="180" t="s">
        <v>178</v>
      </c>
      <c r="K8" s="181"/>
      <c r="L8" s="233" t="s">
        <v>156</v>
      </c>
    </row>
    <row r="9" spans="1:12" ht="12" customHeight="1" thickBot="1" x14ac:dyDescent="0.3">
      <c r="A9" s="88"/>
      <c r="B9" s="87" t="s">
        <v>231</v>
      </c>
      <c r="C9" s="142"/>
      <c r="D9" s="87"/>
      <c r="F9" s="41" t="s">
        <v>215</v>
      </c>
      <c r="G9" s="41" t="s">
        <v>215</v>
      </c>
      <c r="H9" s="41" t="s">
        <v>215</v>
      </c>
      <c r="I9" s="41" t="s">
        <v>215</v>
      </c>
      <c r="J9" s="41" t="s">
        <v>215</v>
      </c>
      <c r="K9" s="93"/>
      <c r="L9" s="232"/>
    </row>
    <row r="10" spans="1:12" ht="34.5" thickBot="1" x14ac:dyDescent="0.3">
      <c r="A10" s="234">
        <v>1</v>
      </c>
      <c r="B10" s="81" t="s">
        <v>230</v>
      </c>
      <c r="C10" s="235">
        <v>0</v>
      </c>
      <c r="D10" s="317"/>
      <c r="F10" s="241" t="s">
        <v>2</v>
      </c>
      <c r="G10" s="241" t="s">
        <v>2</v>
      </c>
      <c r="H10" s="241" t="s">
        <v>2</v>
      </c>
      <c r="I10" s="241" t="s">
        <v>2</v>
      </c>
      <c r="J10" s="241" t="s">
        <v>2</v>
      </c>
      <c r="L10" s="322">
        <f t="shared" ref="L10:L33" si="0">SUM(F10:J10)</f>
        <v>0</v>
      </c>
    </row>
    <row r="11" spans="1:12" ht="15.75" thickBot="1" x14ac:dyDescent="0.3">
      <c r="A11" s="234">
        <v>2</v>
      </c>
      <c r="B11" s="84" t="s">
        <v>149</v>
      </c>
      <c r="C11" s="236">
        <v>0</v>
      </c>
      <c r="D11" s="316"/>
      <c r="F11" s="241" t="s">
        <v>2</v>
      </c>
      <c r="G11" s="241" t="s">
        <v>2</v>
      </c>
      <c r="H11" s="241" t="s">
        <v>2</v>
      </c>
      <c r="I11" s="241" t="s">
        <v>2</v>
      </c>
      <c r="J11" s="241" t="s">
        <v>2</v>
      </c>
      <c r="L11" s="323">
        <f t="shared" si="0"/>
        <v>0</v>
      </c>
    </row>
    <row r="12" spans="1:12" ht="15.75" thickBot="1" x14ac:dyDescent="0.3">
      <c r="A12" s="234">
        <v>3</v>
      </c>
      <c r="B12" s="84" t="s">
        <v>150</v>
      </c>
      <c r="C12" s="236">
        <v>0</v>
      </c>
      <c r="D12" s="316"/>
      <c r="F12" s="241" t="s">
        <v>2</v>
      </c>
      <c r="G12" s="241" t="s">
        <v>2</v>
      </c>
      <c r="H12" s="241" t="s">
        <v>2</v>
      </c>
      <c r="I12" s="241" t="s">
        <v>2</v>
      </c>
      <c r="J12" s="241" t="s">
        <v>2</v>
      </c>
      <c r="L12" s="323">
        <f t="shared" si="0"/>
        <v>0</v>
      </c>
    </row>
    <row r="13" spans="1:12" ht="15.75" thickBot="1" x14ac:dyDescent="0.3">
      <c r="A13" s="234">
        <v>4</v>
      </c>
      <c r="B13" s="84" t="s">
        <v>151</v>
      </c>
      <c r="C13" s="236">
        <v>0</v>
      </c>
      <c r="D13" s="316"/>
      <c r="F13" s="241" t="s">
        <v>2</v>
      </c>
      <c r="G13" s="241" t="s">
        <v>2</v>
      </c>
      <c r="H13" s="241" t="s">
        <v>2</v>
      </c>
      <c r="I13" s="241" t="s">
        <v>2</v>
      </c>
      <c r="J13" s="241" t="s">
        <v>2</v>
      </c>
      <c r="L13" s="323">
        <f t="shared" si="0"/>
        <v>0</v>
      </c>
    </row>
    <row r="14" spans="1:12" ht="15.75" thickBot="1" x14ac:dyDescent="0.3">
      <c r="A14" s="234">
        <v>5</v>
      </c>
      <c r="B14" s="84" t="s">
        <v>152</v>
      </c>
      <c r="C14" s="236">
        <v>0</v>
      </c>
      <c r="D14" s="316"/>
      <c r="F14" s="241" t="s">
        <v>2</v>
      </c>
      <c r="G14" s="241" t="s">
        <v>2</v>
      </c>
      <c r="H14" s="241" t="s">
        <v>2</v>
      </c>
      <c r="I14" s="241" t="s">
        <v>2</v>
      </c>
      <c r="J14" s="241" t="s">
        <v>2</v>
      </c>
      <c r="L14" s="323">
        <f t="shared" si="0"/>
        <v>0</v>
      </c>
    </row>
    <row r="15" spans="1:12" ht="15.75" thickBot="1" x14ac:dyDescent="0.3">
      <c r="A15" s="234">
        <v>6</v>
      </c>
      <c r="B15" s="84" t="s">
        <v>94</v>
      </c>
      <c r="C15" s="236">
        <v>0</v>
      </c>
      <c r="D15" s="316"/>
      <c r="F15" s="241" t="s">
        <v>2</v>
      </c>
      <c r="G15" s="241" t="s">
        <v>2</v>
      </c>
      <c r="H15" s="241" t="s">
        <v>2</v>
      </c>
      <c r="I15" s="241" t="s">
        <v>2</v>
      </c>
      <c r="J15" s="241" t="s">
        <v>2</v>
      </c>
      <c r="L15" s="323">
        <f t="shared" si="0"/>
        <v>0</v>
      </c>
    </row>
    <row r="16" spans="1:12" ht="15.75" thickBot="1" x14ac:dyDescent="0.3">
      <c r="A16" s="234">
        <v>7</v>
      </c>
      <c r="B16" s="84" t="s">
        <v>153</v>
      </c>
      <c r="C16" s="236">
        <v>0</v>
      </c>
      <c r="D16" s="316"/>
      <c r="F16" s="241" t="s">
        <v>2</v>
      </c>
      <c r="G16" s="241" t="s">
        <v>2</v>
      </c>
      <c r="H16" s="241" t="s">
        <v>2</v>
      </c>
      <c r="I16" s="241" t="s">
        <v>2</v>
      </c>
      <c r="J16" s="241" t="s">
        <v>2</v>
      </c>
      <c r="L16" s="323">
        <f t="shared" si="0"/>
        <v>0</v>
      </c>
    </row>
    <row r="17" spans="1:12" ht="15.75" thickBot="1" x14ac:dyDescent="0.3">
      <c r="A17" s="234">
        <v>8</v>
      </c>
      <c r="B17" s="84" t="s">
        <v>154</v>
      </c>
      <c r="C17" s="236">
        <v>0</v>
      </c>
      <c r="D17" s="316"/>
      <c r="F17" s="241" t="s">
        <v>2</v>
      </c>
      <c r="G17" s="241" t="s">
        <v>2</v>
      </c>
      <c r="H17" s="241" t="s">
        <v>2</v>
      </c>
      <c r="I17" s="241" t="s">
        <v>2</v>
      </c>
      <c r="J17" s="241" t="s">
        <v>2</v>
      </c>
      <c r="L17" s="323">
        <f t="shared" si="0"/>
        <v>0</v>
      </c>
    </row>
    <row r="18" spans="1:12" ht="15.75" thickBot="1" x14ac:dyDescent="0.3">
      <c r="A18" s="234">
        <v>9</v>
      </c>
      <c r="B18" s="84" t="s">
        <v>179</v>
      </c>
      <c r="C18" s="236">
        <v>0</v>
      </c>
      <c r="D18" s="316"/>
      <c r="F18" s="241" t="s">
        <v>2</v>
      </c>
      <c r="G18" s="241" t="s">
        <v>2</v>
      </c>
      <c r="H18" s="241" t="s">
        <v>2</v>
      </c>
      <c r="I18" s="241" t="s">
        <v>2</v>
      </c>
      <c r="J18" s="241" t="s">
        <v>2</v>
      </c>
      <c r="L18" s="323">
        <f t="shared" si="0"/>
        <v>0</v>
      </c>
    </row>
    <row r="19" spans="1:12" ht="23.25" thickBot="1" x14ac:dyDescent="0.3">
      <c r="A19" s="234">
        <v>10</v>
      </c>
      <c r="B19" s="84" t="s">
        <v>180</v>
      </c>
      <c r="C19" s="236">
        <v>0</v>
      </c>
      <c r="D19" s="316"/>
      <c r="F19" s="241" t="s">
        <v>2</v>
      </c>
      <c r="G19" s="241" t="s">
        <v>2</v>
      </c>
      <c r="H19" s="241" t="s">
        <v>2</v>
      </c>
      <c r="I19" s="241" t="s">
        <v>2</v>
      </c>
      <c r="J19" s="241" t="s">
        <v>2</v>
      </c>
      <c r="L19" s="323">
        <f t="shared" si="0"/>
        <v>0</v>
      </c>
    </row>
    <row r="20" spans="1:12" ht="15.75" thickBot="1" x14ac:dyDescent="0.3">
      <c r="A20" s="234">
        <v>11</v>
      </c>
      <c r="B20" s="84" t="s">
        <v>95</v>
      </c>
      <c r="C20" s="236">
        <v>0</v>
      </c>
      <c r="D20" s="316"/>
      <c r="F20" s="241" t="s">
        <v>2</v>
      </c>
      <c r="G20" s="241" t="s">
        <v>2</v>
      </c>
      <c r="H20" s="241" t="s">
        <v>2</v>
      </c>
      <c r="I20" s="241" t="s">
        <v>2</v>
      </c>
      <c r="J20" s="241" t="s">
        <v>2</v>
      </c>
      <c r="L20" s="323">
        <f t="shared" si="0"/>
        <v>0</v>
      </c>
    </row>
    <row r="21" spans="1:12" ht="15.75" thickBot="1" x14ac:dyDescent="0.3">
      <c r="A21" s="234">
        <v>12</v>
      </c>
      <c r="B21" s="84" t="s">
        <v>155</v>
      </c>
      <c r="C21" s="236">
        <v>0</v>
      </c>
      <c r="D21" s="316"/>
      <c r="F21" s="241" t="s">
        <v>2</v>
      </c>
      <c r="G21" s="241" t="s">
        <v>2</v>
      </c>
      <c r="H21" s="241" t="s">
        <v>2</v>
      </c>
      <c r="I21" s="241" t="s">
        <v>2</v>
      </c>
      <c r="J21" s="241" t="s">
        <v>2</v>
      </c>
      <c r="L21" s="323">
        <f t="shared" si="0"/>
        <v>0</v>
      </c>
    </row>
    <row r="22" spans="1:12" ht="15.75" thickBot="1" x14ac:dyDescent="0.3">
      <c r="A22" s="234">
        <v>13</v>
      </c>
      <c r="B22" s="84" t="s">
        <v>11</v>
      </c>
      <c r="C22" s="236">
        <v>0</v>
      </c>
      <c r="D22" s="316"/>
      <c r="F22" s="241" t="s">
        <v>2</v>
      </c>
      <c r="G22" s="241" t="s">
        <v>2</v>
      </c>
      <c r="H22" s="241" t="s">
        <v>2</v>
      </c>
      <c r="I22" s="241" t="s">
        <v>2</v>
      </c>
      <c r="J22" s="241" t="s">
        <v>2</v>
      </c>
      <c r="L22" s="323">
        <f t="shared" si="0"/>
        <v>0</v>
      </c>
    </row>
    <row r="23" spans="1:12" ht="15.75" thickBot="1" x14ac:dyDescent="0.3">
      <c r="A23" s="234">
        <v>14</v>
      </c>
      <c r="B23" s="81" t="s">
        <v>181</v>
      </c>
      <c r="C23" s="236">
        <v>0</v>
      </c>
      <c r="D23" s="316"/>
      <c r="F23" s="241" t="s">
        <v>2</v>
      </c>
      <c r="G23" s="241" t="s">
        <v>2</v>
      </c>
      <c r="H23" s="241" t="s">
        <v>2</v>
      </c>
      <c r="I23" s="241" t="s">
        <v>2</v>
      </c>
      <c r="J23" s="241" t="s">
        <v>2</v>
      </c>
      <c r="L23" s="323">
        <f t="shared" si="0"/>
        <v>0</v>
      </c>
    </row>
    <row r="24" spans="1:12" ht="15.75" thickBot="1" x14ac:dyDescent="0.3">
      <c r="A24" s="234">
        <v>15</v>
      </c>
      <c r="B24" s="81" t="s">
        <v>182</v>
      </c>
      <c r="C24" s="236">
        <v>0</v>
      </c>
      <c r="D24" s="316"/>
      <c r="F24" s="241" t="s">
        <v>2</v>
      </c>
      <c r="G24" s="241" t="s">
        <v>2</v>
      </c>
      <c r="H24" s="241" t="s">
        <v>2</v>
      </c>
      <c r="I24" s="241" t="s">
        <v>2</v>
      </c>
      <c r="J24" s="241" t="s">
        <v>2</v>
      </c>
      <c r="L24" s="323">
        <f t="shared" si="0"/>
        <v>0</v>
      </c>
    </row>
    <row r="25" spans="1:12" ht="34.5" thickBot="1" x14ac:dyDescent="0.3">
      <c r="A25" s="234">
        <v>16</v>
      </c>
      <c r="B25" s="81" t="s">
        <v>194</v>
      </c>
      <c r="C25" s="236">
        <v>0</v>
      </c>
      <c r="D25" s="316"/>
      <c r="F25" s="241" t="s">
        <v>2</v>
      </c>
      <c r="G25" s="241" t="s">
        <v>2</v>
      </c>
      <c r="H25" s="241" t="s">
        <v>2</v>
      </c>
      <c r="I25" s="241" t="s">
        <v>2</v>
      </c>
      <c r="J25" s="241" t="s">
        <v>2</v>
      </c>
      <c r="L25" s="323">
        <f t="shared" si="0"/>
        <v>0</v>
      </c>
    </row>
    <row r="26" spans="1:12" ht="34.5" thickBot="1" x14ac:dyDescent="0.3">
      <c r="A26" s="234">
        <v>17</v>
      </c>
      <c r="B26" s="81" t="s">
        <v>195</v>
      </c>
      <c r="C26" s="236">
        <v>0</v>
      </c>
      <c r="D26" s="316"/>
      <c r="F26" s="241" t="s">
        <v>2</v>
      </c>
      <c r="G26" s="241" t="s">
        <v>2</v>
      </c>
      <c r="H26" s="241" t="s">
        <v>2</v>
      </c>
      <c r="I26" s="241" t="s">
        <v>2</v>
      </c>
      <c r="J26" s="241" t="s">
        <v>2</v>
      </c>
      <c r="L26" s="323">
        <f t="shared" si="0"/>
        <v>0</v>
      </c>
    </row>
    <row r="27" spans="1:12" ht="23.25" thickBot="1" x14ac:dyDescent="0.3">
      <c r="A27" s="234">
        <v>18</v>
      </c>
      <c r="B27" s="81" t="s">
        <v>271</v>
      </c>
      <c r="C27" s="175">
        <f>C28+C29</f>
        <v>0</v>
      </c>
      <c r="D27" s="318"/>
      <c r="E27" s="176"/>
      <c r="F27" s="314" t="str">
        <f>IF(F28 = "hours", "Hours", F28+F29)</f>
        <v>Hours</v>
      </c>
      <c r="G27" s="314" t="str">
        <f>IF(G28 = "hours", "Hours", G28+G29)</f>
        <v>Hours</v>
      </c>
      <c r="H27" s="314" t="str">
        <f>IF(H28 = "hours", "Hours", H28+H29)</f>
        <v>Hours</v>
      </c>
      <c r="I27" s="314" t="str">
        <f>IF(I28 = "hours", "Hours", I28+I29)</f>
        <v>Hours</v>
      </c>
      <c r="J27" s="314" t="str">
        <f>IF(J28 = "hours", "Hours", J28+J29)</f>
        <v>Hours</v>
      </c>
      <c r="K27" s="176"/>
      <c r="L27" s="323">
        <f t="shared" si="0"/>
        <v>0</v>
      </c>
    </row>
    <row r="28" spans="1:12" ht="15.75" thickBot="1" x14ac:dyDescent="0.3">
      <c r="A28" s="234"/>
      <c r="B28" s="84" t="s">
        <v>269</v>
      </c>
      <c r="C28" s="236">
        <v>0</v>
      </c>
      <c r="D28" s="316"/>
      <c r="F28" s="241" t="s">
        <v>2</v>
      </c>
      <c r="G28" s="241" t="s">
        <v>2</v>
      </c>
      <c r="H28" s="241" t="s">
        <v>2</v>
      </c>
      <c r="I28" s="241" t="s">
        <v>2</v>
      </c>
      <c r="J28" s="241" t="s">
        <v>2</v>
      </c>
      <c r="L28" s="323">
        <f t="shared" si="0"/>
        <v>0</v>
      </c>
    </row>
    <row r="29" spans="1:12" ht="23.25" thickBot="1" x14ac:dyDescent="0.3">
      <c r="A29" s="234"/>
      <c r="B29" s="84" t="s">
        <v>270</v>
      </c>
      <c r="C29" s="236">
        <v>0</v>
      </c>
      <c r="D29" s="316"/>
      <c r="F29" s="241" t="s">
        <v>2</v>
      </c>
      <c r="G29" s="241" t="s">
        <v>2</v>
      </c>
      <c r="H29" s="241" t="s">
        <v>2</v>
      </c>
      <c r="I29" s="241" t="s">
        <v>2</v>
      </c>
      <c r="J29" s="241" t="s">
        <v>2</v>
      </c>
      <c r="L29" s="323">
        <f t="shared" si="0"/>
        <v>0</v>
      </c>
    </row>
    <row r="30" spans="1:12" ht="34.5" thickBot="1" x14ac:dyDescent="0.3">
      <c r="A30" s="234">
        <v>19</v>
      </c>
      <c r="B30" s="81" t="s">
        <v>183</v>
      </c>
      <c r="C30" s="236">
        <v>0</v>
      </c>
      <c r="D30" s="316"/>
      <c r="F30" s="241" t="s">
        <v>2</v>
      </c>
      <c r="G30" s="241" t="s">
        <v>2</v>
      </c>
      <c r="H30" s="241" t="s">
        <v>2</v>
      </c>
      <c r="I30" s="241" t="s">
        <v>2</v>
      </c>
      <c r="J30" s="241" t="s">
        <v>2</v>
      </c>
      <c r="L30" s="323">
        <f t="shared" si="0"/>
        <v>0</v>
      </c>
    </row>
    <row r="31" spans="1:12" ht="34.5" thickBot="1" x14ac:dyDescent="0.3">
      <c r="A31" s="234">
        <v>20</v>
      </c>
      <c r="B31" s="81" t="s">
        <v>184</v>
      </c>
      <c r="C31" s="236">
        <v>0</v>
      </c>
      <c r="D31" s="316"/>
      <c r="F31" s="241" t="s">
        <v>2</v>
      </c>
      <c r="G31" s="241" t="s">
        <v>2</v>
      </c>
      <c r="H31" s="241" t="s">
        <v>2</v>
      </c>
      <c r="I31" s="241" t="s">
        <v>2</v>
      </c>
      <c r="J31" s="241" t="s">
        <v>2</v>
      </c>
      <c r="L31" s="323">
        <f t="shared" si="0"/>
        <v>0</v>
      </c>
    </row>
    <row r="32" spans="1:12" ht="34.5" thickBot="1" x14ac:dyDescent="0.3">
      <c r="A32" s="234">
        <v>21</v>
      </c>
      <c r="B32" s="81" t="s">
        <v>185</v>
      </c>
      <c r="C32" s="236">
        <v>0</v>
      </c>
      <c r="D32" s="316"/>
      <c r="F32" s="241" t="s">
        <v>2</v>
      </c>
      <c r="G32" s="241" t="s">
        <v>2</v>
      </c>
      <c r="H32" s="241" t="s">
        <v>2</v>
      </c>
      <c r="I32" s="241" t="s">
        <v>2</v>
      </c>
      <c r="J32" s="241" t="s">
        <v>2</v>
      </c>
      <c r="L32" s="323">
        <f t="shared" si="0"/>
        <v>0</v>
      </c>
    </row>
    <row r="33" spans="1:12" ht="34.5" thickBot="1" x14ac:dyDescent="0.3">
      <c r="A33" s="234">
        <v>22</v>
      </c>
      <c r="B33" s="81" t="s">
        <v>186</v>
      </c>
      <c r="C33" s="236">
        <v>0</v>
      </c>
      <c r="D33" s="316"/>
      <c r="F33" s="241" t="s">
        <v>2</v>
      </c>
      <c r="G33" s="241" t="s">
        <v>2</v>
      </c>
      <c r="H33" s="241" t="s">
        <v>2</v>
      </c>
      <c r="I33" s="241" t="s">
        <v>2</v>
      </c>
      <c r="J33" s="241" t="s">
        <v>2</v>
      </c>
      <c r="L33" s="323">
        <f t="shared" si="0"/>
        <v>0</v>
      </c>
    </row>
    <row r="34" spans="1:12" ht="34.5" thickBot="1" x14ac:dyDescent="0.3">
      <c r="A34" s="234">
        <v>23</v>
      </c>
      <c r="B34" s="81" t="s">
        <v>187</v>
      </c>
      <c r="C34" s="236">
        <v>0</v>
      </c>
      <c r="D34" s="316"/>
      <c r="F34" s="241" t="s">
        <v>2</v>
      </c>
      <c r="G34" s="241" t="s">
        <v>2</v>
      </c>
      <c r="H34" s="241" t="s">
        <v>2</v>
      </c>
      <c r="I34" s="241" t="s">
        <v>2</v>
      </c>
      <c r="J34" s="241" t="s">
        <v>2</v>
      </c>
      <c r="L34" s="323">
        <f t="shared" ref="L34" si="1">SUM(F34:J34)</f>
        <v>0</v>
      </c>
    </row>
    <row r="35" spans="1:12" ht="23.25" thickBot="1" x14ac:dyDescent="0.3">
      <c r="A35" s="234">
        <v>24</v>
      </c>
      <c r="B35" s="81" t="s">
        <v>284</v>
      </c>
      <c r="C35" s="236">
        <v>0</v>
      </c>
      <c r="D35" s="316"/>
      <c r="F35" s="241" t="s">
        <v>2</v>
      </c>
      <c r="G35" s="241" t="s">
        <v>2</v>
      </c>
      <c r="H35" s="241" t="s">
        <v>2</v>
      </c>
      <c r="I35" s="241" t="s">
        <v>2</v>
      </c>
      <c r="J35" s="241" t="s">
        <v>2</v>
      </c>
      <c r="L35" s="323">
        <f t="shared" ref="L35:L37" si="2">SUM(F35:J35)</f>
        <v>0</v>
      </c>
    </row>
    <row r="36" spans="1:12" ht="15.75" thickBot="1" x14ac:dyDescent="0.3">
      <c r="A36" s="234">
        <v>25</v>
      </c>
      <c r="B36" s="81" t="s">
        <v>285</v>
      </c>
      <c r="C36" s="236">
        <v>0</v>
      </c>
      <c r="D36" s="316"/>
      <c r="F36" s="241" t="s">
        <v>2</v>
      </c>
      <c r="G36" s="241" t="s">
        <v>2</v>
      </c>
      <c r="H36" s="241" t="s">
        <v>2</v>
      </c>
      <c r="I36" s="241" t="s">
        <v>2</v>
      </c>
      <c r="J36" s="241" t="s">
        <v>2</v>
      </c>
      <c r="L36" s="323">
        <f t="shared" si="2"/>
        <v>0</v>
      </c>
    </row>
    <row r="37" spans="1:12" ht="15.75" thickBot="1" x14ac:dyDescent="0.3">
      <c r="A37" s="234">
        <v>26</v>
      </c>
      <c r="B37" s="81" t="s">
        <v>286</v>
      </c>
      <c r="C37" s="236">
        <v>0</v>
      </c>
      <c r="D37" s="316"/>
      <c r="F37" s="241" t="s">
        <v>2</v>
      </c>
      <c r="G37" s="241" t="s">
        <v>2</v>
      </c>
      <c r="H37" s="241" t="s">
        <v>2</v>
      </c>
      <c r="I37" s="241" t="s">
        <v>2</v>
      </c>
      <c r="J37" s="241" t="s">
        <v>2</v>
      </c>
      <c r="L37" s="323">
        <f t="shared" si="2"/>
        <v>0</v>
      </c>
    </row>
    <row r="38" spans="1:12" ht="15.75" thickBot="1" x14ac:dyDescent="0.3">
      <c r="A38" s="234">
        <v>27</v>
      </c>
      <c r="B38" s="81" t="s">
        <v>287</v>
      </c>
      <c r="C38" s="236">
        <v>0</v>
      </c>
      <c r="D38" s="316"/>
      <c r="F38" s="241" t="s">
        <v>2</v>
      </c>
      <c r="G38" s="241" t="s">
        <v>2</v>
      </c>
      <c r="H38" s="241" t="s">
        <v>2</v>
      </c>
      <c r="I38" s="241" t="s">
        <v>2</v>
      </c>
      <c r="J38" s="241" t="s">
        <v>2</v>
      </c>
      <c r="L38" s="323">
        <f t="shared" ref="L38" si="3">SUM(F38:J38)</f>
        <v>0</v>
      </c>
    </row>
    <row r="39" spans="1:12" ht="15.75" thickBot="1" x14ac:dyDescent="0.3">
      <c r="A39" s="99"/>
      <c r="B39" s="325" t="s">
        <v>60</v>
      </c>
      <c r="C39" s="235">
        <f>SUM(C10:C38)</f>
        <v>0</v>
      </c>
      <c r="D39" s="313"/>
      <c r="F39" s="315">
        <f>SUM(F10:F38)</f>
        <v>0</v>
      </c>
      <c r="G39" s="315">
        <f>SUM(G10:G38)</f>
        <v>0</v>
      </c>
      <c r="H39" s="315">
        <f>SUM(H10:H38)</f>
        <v>0</v>
      </c>
      <c r="I39" s="315">
        <f>SUM(I10:I38)</f>
        <v>0</v>
      </c>
      <c r="J39" s="315">
        <f>SUM(J10:J38)</f>
        <v>0</v>
      </c>
      <c r="L39" s="324">
        <f>SUM(L10:L38)</f>
        <v>0</v>
      </c>
    </row>
    <row r="40" spans="1:12" x14ac:dyDescent="0.25">
      <c r="A40" s="99"/>
      <c r="B40" s="296"/>
      <c r="C40" s="101"/>
      <c r="D40" s="102"/>
      <c r="F40" s="103"/>
      <c r="G40" s="103"/>
      <c r="H40" s="103"/>
      <c r="I40" s="103"/>
      <c r="J40" s="103"/>
    </row>
    <row r="41" spans="1:12" s="122" customFormat="1" ht="15.75" thickBot="1" x14ac:dyDescent="0.3">
      <c r="A41" s="138"/>
      <c r="B41" s="297" t="s">
        <v>206</v>
      </c>
      <c r="C41" s="139"/>
      <c r="D41" s="140"/>
      <c r="F41" s="141"/>
      <c r="G41" s="141"/>
      <c r="H41" s="141"/>
      <c r="I41" s="141"/>
      <c r="J41" s="141"/>
    </row>
    <row r="42" spans="1:12" ht="23.25" thickBot="1" x14ac:dyDescent="0.3">
      <c r="A42" s="82">
        <v>28</v>
      </c>
      <c r="B42" s="298" t="s">
        <v>228</v>
      </c>
      <c r="C42" s="235">
        <v>0</v>
      </c>
      <c r="D42" s="316"/>
      <c r="F42" s="241" t="s">
        <v>2</v>
      </c>
      <c r="G42" s="241" t="s">
        <v>2</v>
      </c>
      <c r="H42" s="241" t="s">
        <v>2</v>
      </c>
      <c r="I42" s="241" t="s">
        <v>2</v>
      </c>
      <c r="J42" s="241" t="s">
        <v>2</v>
      </c>
      <c r="L42" s="319">
        <f>SUM(F42:J42)</f>
        <v>0</v>
      </c>
    </row>
    <row r="43" spans="1:12" ht="23.25" thickBot="1" x14ac:dyDescent="0.3">
      <c r="A43" s="82">
        <v>29</v>
      </c>
      <c r="B43" s="298" t="s">
        <v>229</v>
      </c>
      <c r="C43" s="236">
        <v>0</v>
      </c>
      <c r="D43" s="316"/>
      <c r="F43" s="241" t="s">
        <v>2</v>
      </c>
      <c r="G43" s="241" t="s">
        <v>2</v>
      </c>
      <c r="H43" s="241" t="s">
        <v>2</v>
      </c>
      <c r="I43" s="241" t="s">
        <v>2</v>
      </c>
      <c r="J43" s="241" t="s">
        <v>2</v>
      </c>
      <c r="L43" s="320">
        <f>SUM(F43:J43)</f>
        <v>0</v>
      </c>
    </row>
    <row r="44" spans="1:12" ht="31.5" customHeight="1" thickBot="1" x14ac:dyDescent="0.3">
      <c r="A44" s="179">
        <v>30</v>
      </c>
      <c r="B44" s="298" t="s">
        <v>288</v>
      </c>
      <c r="C44" s="236">
        <v>0</v>
      </c>
      <c r="D44" s="316"/>
      <c r="F44" s="241" t="s">
        <v>2</v>
      </c>
      <c r="G44" s="241" t="s">
        <v>2</v>
      </c>
      <c r="H44" s="241" t="s">
        <v>2</v>
      </c>
      <c r="I44" s="241" t="s">
        <v>2</v>
      </c>
      <c r="J44" s="241" t="s">
        <v>2</v>
      </c>
      <c r="L44" s="320">
        <f>SUM(F44:J44)</f>
        <v>0</v>
      </c>
    </row>
    <row r="45" spans="1:12" ht="15.75" thickBot="1" x14ac:dyDescent="0.3">
      <c r="A45" s="80"/>
      <c r="B45" s="295" t="s">
        <v>147</v>
      </c>
      <c r="C45" s="236">
        <f>SUM(C42:C44)</f>
        <v>0</v>
      </c>
      <c r="D45" s="312"/>
      <c r="F45" s="315">
        <f>SUM(F42:F44)</f>
        <v>0</v>
      </c>
      <c r="G45" s="315">
        <f>SUM(G42:G44)</f>
        <v>0</v>
      </c>
      <c r="H45" s="315">
        <f>SUM(H42:H44)</f>
        <v>0</v>
      </c>
      <c r="I45" s="315">
        <f>SUM(I42:I44)</f>
        <v>0</v>
      </c>
      <c r="J45" s="315">
        <f>SUM(J42:J44)</f>
        <v>0</v>
      </c>
      <c r="K45" s="83"/>
      <c r="L45" s="321">
        <f>SUM(L42:L44)</f>
        <v>0</v>
      </c>
    </row>
    <row r="46" spans="1:12" x14ac:dyDescent="0.25">
      <c r="B46" s="93"/>
      <c r="C46" s="144"/>
    </row>
    <row r="47" spans="1:12" ht="33" customHeight="1" x14ac:dyDescent="0.25">
      <c r="B47" s="369" t="s">
        <v>272</v>
      </c>
      <c r="C47" s="370"/>
      <c r="D47" s="370"/>
      <c r="E47" s="370"/>
      <c r="F47" s="370"/>
      <c r="G47" s="370"/>
      <c r="H47" s="370"/>
      <c r="I47" s="370"/>
      <c r="J47" s="370"/>
    </row>
    <row r="48" spans="1:12" x14ac:dyDescent="0.25">
      <c r="B48" s="93"/>
    </row>
    <row r="49" spans="2:2" x14ac:dyDescent="0.25">
      <c r="B49" s="93"/>
    </row>
    <row r="50" spans="2:2" x14ac:dyDescent="0.25">
      <c r="B50" s="93"/>
    </row>
    <row r="51" spans="2:2" x14ac:dyDescent="0.25">
      <c r="B51" s="93"/>
    </row>
    <row r="52" spans="2:2" x14ac:dyDescent="0.25">
      <c r="B52" s="93"/>
    </row>
    <row r="53" spans="2:2" x14ac:dyDescent="0.25">
      <c r="B53" s="93"/>
    </row>
    <row r="54" spans="2:2" x14ac:dyDescent="0.25">
      <c r="B54" s="93"/>
    </row>
    <row r="55" spans="2:2" x14ac:dyDescent="0.25">
      <c r="B55" s="93"/>
    </row>
    <row r="56" spans="2:2" x14ac:dyDescent="0.25">
      <c r="B56" s="93"/>
    </row>
    <row r="57" spans="2:2" x14ac:dyDescent="0.25">
      <c r="B57" s="93"/>
    </row>
    <row r="58" spans="2:2" x14ac:dyDescent="0.25">
      <c r="B58" s="93"/>
    </row>
    <row r="59" spans="2:2" x14ac:dyDescent="0.25">
      <c r="B59" s="93"/>
    </row>
    <row r="60" spans="2:2" x14ac:dyDescent="0.25">
      <c r="B60" s="93"/>
    </row>
    <row r="61" spans="2:2" x14ac:dyDescent="0.25">
      <c r="B61" s="93"/>
    </row>
    <row r="62" spans="2:2" x14ac:dyDescent="0.25">
      <c r="B62" s="299"/>
    </row>
    <row r="63" spans="2:2" x14ac:dyDescent="0.25">
      <c r="B63" s="299"/>
    </row>
    <row r="64" spans="2:2" x14ac:dyDescent="0.25">
      <c r="B64" s="299"/>
    </row>
    <row r="65" spans="2:2" x14ac:dyDescent="0.25">
      <c r="B65" s="93"/>
    </row>
    <row r="74" spans="2:2" x14ac:dyDescent="0.25">
      <c r="B74" s="93"/>
    </row>
    <row r="75" spans="2:2" x14ac:dyDescent="0.25">
      <c r="B75" s="93"/>
    </row>
    <row r="76" spans="2:2" x14ac:dyDescent="0.25">
      <c r="B76" s="93"/>
    </row>
    <row r="77" spans="2:2" x14ac:dyDescent="0.25">
      <c r="B77" s="93"/>
    </row>
    <row r="78" spans="2:2" x14ac:dyDescent="0.25">
      <c r="B78" s="93"/>
    </row>
    <row r="79" spans="2:2" x14ac:dyDescent="0.25">
      <c r="B79" s="93"/>
    </row>
    <row r="80" spans="2:2" x14ac:dyDescent="0.25">
      <c r="B80" s="93"/>
    </row>
    <row r="81" spans="2:2" x14ac:dyDescent="0.25">
      <c r="B81" s="93"/>
    </row>
    <row r="82" spans="2:2" x14ac:dyDescent="0.25">
      <c r="B82" s="93"/>
    </row>
    <row r="83" spans="2:2" x14ac:dyDescent="0.25">
      <c r="B83" s="93"/>
    </row>
    <row r="84" spans="2:2" x14ac:dyDescent="0.25">
      <c r="B84" s="93"/>
    </row>
    <row r="85" spans="2:2" x14ac:dyDescent="0.25">
      <c r="B85" s="93"/>
    </row>
    <row r="86" spans="2:2" x14ac:dyDescent="0.25">
      <c r="B86" s="93"/>
    </row>
  </sheetData>
  <mergeCells count="4">
    <mergeCell ref="A6:J6"/>
    <mergeCell ref="D2:F2"/>
    <mergeCell ref="B47:J47"/>
    <mergeCell ref="D1:H1"/>
  </mergeCells>
  <pageMargins left="0.7" right="0.7" top="1" bottom="0.75" header="0.3" footer="0.3"/>
  <pageSetup paperSize="17" scale="75" orientation="portrait" r:id="rId1"/>
  <headerFooter>
    <oddHeader>&amp;CTask Order 1
Document Imaging Workflow System 2 (DIWS 2)
TORFP # V-HQ-16025-IT</oddHeader>
    <oddFooter>&amp;L&amp;A
Printed &amp;D &amp;T&amp;RPage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6"/>
  <sheetViews>
    <sheetView view="pageBreakPreview" zoomScale="110" zoomScaleNormal="110" zoomScaleSheetLayoutView="110" workbookViewId="0">
      <selection activeCell="B4" sqref="B4"/>
    </sheetView>
  </sheetViews>
  <sheetFormatPr defaultRowHeight="15" x14ac:dyDescent="0.25"/>
  <cols>
    <col min="1" max="1" width="5.140625" customWidth="1"/>
    <col min="2" max="2" width="40.7109375" customWidth="1"/>
    <col min="3" max="3" width="12.140625" customWidth="1"/>
    <col min="4" max="12" width="11" customWidth="1"/>
  </cols>
  <sheetData>
    <row r="1" spans="1:23" ht="15.75" thickBot="1" x14ac:dyDescent="0.3">
      <c r="A1" s="46" t="s">
        <v>210</v>
      </c>
      <c r="D1" t="s">
        <v>64</v>
      </c>
      <c r="E1" s="371" t="str">
        <f>Totals!C1</f>
        <v>Offeror's Name</v>
      </c>
      <c r="F1" s="372"/>
      <c r="G1" s="372"/>
      <c r="H1" s="372"/>
      <c r="I1" s="372"/>
      <c r="J1" s="373"/>
    </row>
    <row r="2" spans="1:23" ht="15.75" thickBot="1" x14ac:dyDescent="0.3">
      <c r="A2" s="125" t="s">
        <v>216</v>
      </c>
      <c r="D2" t="s">
        <v>66</v>
      </c>
      <c r="E2" s="351">
        <f>Totals!C2</f>
        <v>36526</v>
      </c>
      <c r="F2" s="352"/>
      <c r="G2" s="47"/>
      <c r="H2" s="47"/>
      <c r="I2" s="47"/>
      <c r="J2" s="47"/>
    </row>
    <row r="3" spans="1:23" x14ac:dyDescent="0.25">
      <c r="A3" s="42" t="str">
        <f>Totals!A3</f>
        <v>SOLICITATION NO. 060B6400035</v>
      </c>
      <c r="B3" s="42"/>
    </row>
    <row r="4" spans="1:23" ht="20.45" customHeight="1" x14ac:dyDescent="0.3">
      <c r="A4" s="48" t="s">
        <v>213</v>
      </c>
      <c r="B4" s="48"/>
    </row>
    <row r="5" spans="1:23" ht="18.75" x14ac:dyDescent="0.3">
      <c r="A5" s="48"/>
    </row>
    <row r="6" spans="1:23" ht="28.5" customHeight="1" x14ac:dyDescent="0.25">
      <c r="A6" s="346" t="s">
        <v>263</v>
      </c>
      <c r="B6" s="346"/>
      <c r="C6" s="346"/>
      <c r="D6" s="346"/>
      <c r="E6" s="346"/>
      <c r="F6" s="346"/>
      <c r="G6" s="346"/>
      <c r="H6" s="346"/>
      <c r="I6" s="346"/>
      <c r="J6" s="346"/>
    </row>
    <row r="7" spans="1:23" x14ac:dyDescent="0.25">
      <c r="A7" s="374" t="s">
        <v>53</v>
      </c>
      <c r="B7" s="374"/>
      <c r="C7" s="374"/>
      <c r="D7" s="374"/>
      <c r="E7" s="374"/>
      <c r="F7" s="374"/>
      <c r="G7" s="374"/>
      <c r="H7" s="374"/>
      <c r="I7" s="374"/>
      <c r="J7" s="374"/>
    </row>
    <row r="8" spans="1:23" s="184" customFormat="1" ht="89.25" x14ac:dyDescent="0.3">
      <c r="A8" s="193" t="s">
        <v>283</v>
      </c>
      <c r="B8" s="182" t="s">
        <v>279</v>
      </c>
      <c r="C8" s="182" t="s">
        <v>21</v>
      </c>
      <c r="D8" s="189" t="s">
        <v>218</v>
      </c>
      <c r="E8" s="189" t="s">
        <v>188</v>
      </c>
      <c r="F8" s="189" t="s">
        <v>189</v>
      </c>
      <c r="G8" s="189" t="s">
        <v>190</v>
      </c>
      <c r="H8" s="189" t="s">
        <v>205</v>
      </c>
      <c r="I8" s="189" t="s">
        <v>199</v>
      </c>
      <c r="J8" s="187"/>
      <c r="K8" s="178"/>
      <c r="L8" s="178"/>
      <c r="M8" s="178"/>
      <c r="N8" s="178"/>
      <c r="O8" s="183"/>
      <c r="P8" s="183"/>
      <c r="Q8" s="183"/>
      <c r="R8" s="183"/>
      <c r="S8" s="183"/>
      <c r="T8" s="183"/>
      <c r="U8" s="183"/>
      <c r="V8" s="183"/>
      <c r="W8" s="183"/>
    </row>
    <row r="9" spans="1:23" s="60" customFormat="1" ht="16.5" x14ac:dyDescent="0.3">
      <c r="D9" s="60">
        <v>0.25</v>
      </c>
      <c r="E9" s="60">
        <v>0.25</v>
      </c>
      <c r="F9" s="60">
        <v>0.2</v>
      </c>
      <c r="G9" s="60">
        <v>0.1</v>
      </c>
      <c r="H9" s="60">
        <v>0.1</v>
      </c>
      <c r="I9" s="60">
        <v>0.1</v>
      </c>
      <c r="J9" s="60">
        <f>SUM(D9:I9)</f>
        <v>0.99999999999999989</v>
      </c>
      <c r="K9" s="178"/>
      <c r="L9" s="178"/>
      <c r="M9" s="178"/>
      <c r="N9" s="178"/>
      <c r="O9" s="94"/>
      <c r="P9" s="94"/>
      <c r="Q9" s="94"/>
      <c r="R9" s="94"/>
      <c r="S9" s="94"/>
      <c r="T9" s="94"/>
      <c r="U9" s="94"/>
      <c r="V9" s="94"/>
      <c r="W9" s="94"/>
    </row>
    <row r="10" spans="1:23" x14ac:dyDescent="0.25">
      <c r="A10" s="191">
        <v>0</v>
      </c>
      <c r="B10" s="191"/>
      <c r="C10" s="192" t="s">
        <v>280</v>
      </c>
      <c r="D10" s="190" t="s">
        <v>273</v>
      </c>
      <c r="E10" s="190" t="s">
        <v>274</v>
      </c>
      <c r="F10" s="190" t="s">
        <v>275</v>
      </c>
      <c r="G10" s="190" t="s">
        <v>276</v>
      </c>
      <c r="H10" s="190" t="s">
        <v>277</v>
      </c>
      <c r="I10" s="190" t="s">
        <v>278</v>
      </c>
    </row>
    <row r="11" spans="1:23" s="25" customFormat="1" ht="17.25" thickBot="1" x14ac:dyDescent="0.35">
      <c r="K11" s="178"/>
      <c r="L11" s="178"/>
      <c r="M11" s="178"/>
      <c r="N11" s="178"/>
      <c r="O11" s="95"/>
      <c r="P11" s="95"/>
      <c r="Q11" s="95"/>
      <c r="R11" s="95"/>
      <c r="S11" s="95"/>
      <c r="T11" s="95"/>
      <c r="U11" s="95"/>
      <c r="V11" s="95"/>
      <c r="W11" s="95"/>
    </row>
    <row r="12" spans="1:23" s="25" customFormat="1" ht="17.25" thickBot="1" x14ac:dyDescent="0.35">
      <c r="A12" s="188">
        <f>Deliverables!A23</f>
        <v>14</v>
      </c>
      <c r="B12" s="79" t="str">
        <f>Deliverables!B23</f>
        <v>Toolbox Basic (as defined in Appendix 5 and 11)</v>
      </c>
      <c r="C12" s="302">
        <f>Deliverables!C23</f>
        <v>0</v>
      </c>
      <c r="D12" s="303">
        <f t="shared" ref="D12:I16" si="0">$C12*D$9</f>
        <v>0</v>
      </c>
      <c r="E12" s="303">
        <f t="shared" si="0"/>
        <v>0</v>
      </c>
      <c r="F12" s="303">
        <f t="shared" si="0"/>
        <v>0</v>
      </c>
      <c r="G12" s="303">
        <f t="shared" si="0"/>
        <v>0</v>
      </c>
      <c r="H12" s="303">
        <f t="shared" si="0"/>
        <v>0</v>
      </c>
      <c r="I12" s="304">
        <f t="shared" si="0"/>
        <v>0</v>
      </c>
      <c r="J12" s="61"/>
      <c r="K12" s="178"/>
      <c r="L12" s="178"/>
      <c r="M12" s="178"/>
      <c r="N12" s="178"/>
      <c r="O12" s="61"/>
      <c r="P12" s="61"/>
      <c r="Q12" s="61"/>
      <c r="R12" s="61"/>
      <c r="S12" s="61"/>
      <c r="T12" s="61"/>
      <c r="U12" s="61"/>
      <c r="V12" s="61"/>
      <c r="W12" s="61"/>
    </row>
    <row r="13" spans="1:23" s="25" customFormat="1" ht="33.75" thickBot="1" x14ac:dyDescent="0.35">
      <c r="A13" s="188">
        <f>Deliverables!A24</f>
        <v>15</v>
      </c>
      <c r="B13" s="79" t="str">
        <f>Deliverables!B24</f>
        <v>Toolbox Advanced (as defined in Appendix 5 and 11)</v>
      </c>
      <c r="C13" s="305">
        <f>Deliverables!C24</f>
        <v>0</v>
      </c>
      <c r="D13" s="306">
        <f t="shared" si="0"/>
        <v>0</v>
      </c>
      <c r="E13" s="306">
        <f t="shared" si="0"/>
        <v>0</v>
      </c>
      <c r="F13" s="306">
        <f t="shared" si="0"/>
        <v>0</v>
      </c>
      <c r="G13" s="306">
        <f t="shared" si="0"/>
        <v>0</v>
      </c>
      <c r="H13" s="306">
        <f t="shared" si="0"/>
        <v>0</v>
      </c>
      <c r="I13" s="307">
        <f t="shared" si="0"/>
        <v>0</v>
      </c>
      <c r="J13" s="61"/>
      <c r="K13" s="96"/>
      <c r="L13" s="96"/>
      <c r="M13" s="96"/>
      <c r="N13" s="96"/>
      <c r="O13" s="61"/>
      <c r="P13" s="61"/>
      <c r="Q13" s="61"/>
      <c r="R13" s="61"/>
      <c r="S13" s="61"/>
      <c r="T13" s="61"/>
      <c r="U13" s="61"/>
      <c r="V13" s="61"/>
      <c r="W13" s="61"/>
    </row>
    <row r="14" spans="1:23" s="25" customFormat="1" ht="50.25" thickBot="1" x14ac:dyDescent="0.35">
      <c r="A14" s="188">
        <f>Deliverables!A25</f>
        <v>16</v>
      </c>
      <c r="B14" s="79" t="str">
        <f>Deliverables!B25</f>
        <v>Human Resource Data Conversion, Content Migration, Verification,  Synchronization and Functionality (as defined in Appendix 7)</v>
      </c>
      <c r="C14" s="305">
        <f>Deliverables!C25</f>
        <v>0</v>
      </c>
      <c r="D14" s="306">
        <f t="shared" si="0"/>
        <v>0</v>
      </c>
      <c r="E14" s="306">
        <f t="shared" si="0"/>
        <v>0</v>
      </c>
      <c r="F14" s="306">
        <f t="shared" si="0"/>
        <v>0</v>
      </c>
      <c r="G14" s="306">
        <f t="shared" si="0"/>
        <v>0</v>
      </c>
      <c r="H14" s="306">
        <f t="shared" si="0"/>
        <v>0</v>
      </c>
      <c r="I14" s="307">
        <f t="shared" si="0"/>
        <v>0</v>
      </c>
    </row>
    <row r="15" spans="1:23" s="25" customFormat="1" ht="50.25" thickBot="1" x14ac:dyDescent="0.35">
      <c r="A15" s="188">
        <f>Deliverables!A26</f>
        <v>17</v>
      </c>
      <c r="B15" s="79" t="str">
        <f>Deliverables!B26</f>
        <v>Accounts Payable Data Conversion, Content Migration, Verification, Synchronization and Functionality (as defined in Appendix 6)</v>
      </c>
      <c r="C15" s="305">
        <f>Deliverables!C26</f>
        <v>0</v>
      </c>
      <c r="D15" s="306">
        <f t="shared" si="0"/>
        <v>0</v>
      </c>
      <c r="E15" s="306">
        <f t="shared" si="0"/>
        <v>0</v>
      </c>
      <c r="F15" s="306">
        <f t="shared" si="0"/>
        <v>0</v>
      </c>
      <c r="G15" s="306">
        <f t="shared" si="0"/>
        <v>0</v>
      </c>
      <c r="H15" s="306">
        <f t="shared" si="0"/>
        <v>0</v>
      </c>
      <c r="I15" s="307">
        <f t="shared" si="0"/>
        <v>0</v>
      </c>
    </row>
    <row r="16" spans="1:23" s="25" customFormat="1" ht="33.75" thickBot="1" x14ac:dyDescent="0.35">
      <c r="A16" s="188">
        <f>Deliverables!A27</f>
        <v>18</v>
      </c>
      <c r="B16" s="79" t="str">
        <f>Deliverables!B27</f>
        <v>Procurement Data Conversion (as defined in Appendix 8) Subtotal</v>
      </c>
      <c r="C16" s="305">
        <f>Deliverables!C27</f>
        <v>0</v>
      </c>
      <c r="D16" s="306">
        <f t="shared" si="0"/>
        <v>0</v>
      </c>
      <c r="E16" s="306">
        <f t="shared" si="0"/>
        <v>0</v>
      </c>
      <c r="F16" s="306">
        <f t="shared" si="0"/>
        <v>0</v>
      </c>
      <c r="G16" s="306">
        <f t="shared" si="0"/>
        <v>0</v>
      </c>
      <c r="H16" s="306">
        <f t="shared" si="0"/>
        <v>0</v>
      </c>
      <c r="I16" s="307">
        <f t="shared" si="0"/>
        <v>0</v>
      </c>
    </row>
    <row r="17" spans="1:21" s="25" customFormat="1" ht="50.25" thickBot="1" x14ac:dyDescent="0.35">
      <c r="A17" s="188">
        <f>Deliverables!A30</f>
        <v>19</v>
      </c>
      <c r="B17" s="79" t="str">
        <f>Deliverables!B30</f>
        <v>Legacy Content Data Conversion, Migration, Verification and Synchronization - Business Licensing (as defined in Appendix 9)</v>
      </c>
      <c r="C17" s="305">
        <f>Deliverables!C30</f>
        <v>0</v>
      </c>
      <c r="D17" s="306">
        <f t="shared" ref="D17:I21" si="1">$C17*D$9</f>
        <v>0</v>
      </c>
      <c r="E17" s="306">
        <f t="shared" si="1"/>
        <v>0</v>
      </c>
      <c r="F17" s="306">
        <f t="shared" si="1"/>
        <v>0</v>
      </c>
      <c r="G17" s="306">
        <f t="shared" si="1"/>
        <v>0</v>
      </c>
      <c r="H17" s="306">
        <f t="shared" si="1"/>
        <v>0</v>
      </c>
      <c r="I17" s="308"/>
    </row>
    <row r="18" spans="1:21" s="25" customFormat="1" ht="50.25" thickBot="1" x14ac:dyDescent="0.35">
      <c r="A18" s="188">
        <f>Deliverables!A31</f>
        <v>20</v>
      </c>
      <c r="B18" s="79" t="str">
        <f>Deliverables!B31</f>
        <v>Legacy Content Data Conversion, Migration, Verification and Synchronization - Vehicle Services (as defined in Appendix 9)</v>
      </c>
      <c r="C18" s="305">
        <f>Deliverables!C31</f>
        <v>0</v>
      </c>
      <c r="D18" s="306">
        <f t="shared" si="1"/>
        <v>0</v>
      </c>
      <c r="E18" s="306">
        <f t="shared" si="1"/>
        <v>0</v>
      </c>
      <c r="F18" s="306">
        <f t="shared" si="1"/>
        <v>0</v>
      </c>
      <c r="G18" s="306">
        <f t="shared" si="1"/>
        <v>0</v>
      </c>
      <c r="H18" s="306">
        <f t="shared" si="1"/>
        <v>0</v>
      </c>
      <c r="I18" s="308"/>
    </row>
    <row r="19" spans="1:21" s="25" customFormat="1" ht="50.25" thickBot="1" x14ac:dyDescent="0.35">
      <c r="A19" s="188">
        <f>Deliverables!A32</f>
        <v>21</v>
      </c>
      <c r="B19" s="79" t="str">
        <f>Deliverables!B32</f>
        <v>Legacy Content Data Conversion, Migration, Verification and Synchronization - Driver Licensing (as defined in Appendix 9)</v>
      </c>
      <c r="C19" s="305">
        <f>Deliverables!C32</f>
        <v>0</v>
      </c>
      <c r="D19" s="306">
        <f t="shared" si="1"/>
        <v>0</v>
      </c>
      <c r="E19" s="306">
        <f t="shared" si="1"/>
        <v>0</v>
      </c>
      <c r="F19" s="306">
        <f t="shared" si="1"/>
        <v>0</v>
      </c>
      <c r="G19" s="306">
        <f t="shared" si="1"/>
        <v>0</v>
      </c>
      <c r="H19" s="306">
        <f t="shared" si="1"/>
        <v>0</v>
      </c>
      <c r="I19" s="308"/>
    </row>
    <row r="20" spans="1:21" s="25" customFormat="1" ht="50.25" thickBot="1" x14ac:dyDescent="0.35">
      <c r="A20" s="188">
        <f>Deliverables!A33</f>
        <v>22</v>
      </c>
      <c r="B20" s="79" t="str">
        <f>Deliverables!B33</f>
        <v>Legacy Content Data Conversion, Migration, Verification and Synchronization - Other Non-Legacy DIWS Content (as defined in Appendix 9)</v>
      </c>
      <c r="C20" s="305">
        <f>Deliverables!C33</f>
        <v>0</v>
      </c>
      <c r="D20" s="306">
        <f t="shared" si="1"/>
        <v>0</v>
      </c>
      <c r="E20" s="306">
        <f t="shared" si="1"/>
        <v>0</v>
      </c>
      <c r="F20" s="306">
        <f t="shared" si="1"/>
        <v>0</v>
      </c>
      <c r="G20" s="306">
        <f t="shared" si="1"/>
        <v>0</v>
      </c>
      <c r="H20" s="306">
        <f t="shared" si="1"/>
        <v>0</v>
      </c>
      <c r="I20" s="308"/>
      <c r="J20" s="98"/>
      <c r="T20" s="95" t="s">
        <v>191</v>
      </c>
      <c r="U20" s="95"/>
    </row>
    <row r="21" spans="1:21" s="25" customFormat="1" ht="50.25" thickBot="1" x14ac:dyDescent="0.35">
      <c r="A21" s="188">
        <f>Deliverables!A34</f>
        <v>23</v>
      </c>
      <c r="B21" s="79" t="str">
        <f>Deliverables!B34</f>
        <v>External Systems Interface Development and Integration of Initial External System with DIWS2 (as defined in Appendix 10)</v>
      </c>
      <c r="C21" s="309">
        <f>Deliverables!C34</f>
        <v>0</v>
      </c>
      <c r="D21" s="310">
        <f t="shared" si="1"/>
        <v>0</v>
      </c>
      <c r="E21" s="310">
        <f t="shared" si="1"/>
        <v>0</v>
      </c>
      <c r="F21" s="310">
        <f t="shared" si="1"/>
        <v>0</v>
      </c>
      <c r="G21" s="310">
        <f t="shared" si="1"/>
        <v>0</v>
      </c>
      <c r="H21" s="310">
        <f t="shared" si="1"/>
        <v>0</v>
      </c>
      <c r="I21" s="311">
        <f t="shared" si="1"/>
        <v>0</v>
      </c>
      <c r="J21" s="98"/>
      <c r="T21" s="95"/>
      <c r="U21" s="95"/>
    </row>
    <row r="39" spans="2:2" x14ac:dyDescent="0.25">
      <c r="B39" s="93"/>
    </row>
    <row r="40" spans="2:2" x14ac:dyDescent="0.25">
      <c r="B40" s="93"/>
    </row>
    <row r="41" spans="2:2" x14ac:dyDescent="0.25">
      <c r="B41" s="93"/>
    </row>
    <row r="42" spans="2:2" x14ac:dyDescent="0.25">
      <c r="B42" s="93"/>
    </row>
    <row r="43" spans="2:2" x14ac:dyDescent="0.25">
      <c r="B43" s="93"/>
    </row>
    <row r="44" spans="2:2" x14ac:dyDescent="0.25">
      <c r="B44" s="93"/>
    </row>
    <row r="45" spans="2:2" x14ac:dyDescent="0.25">
      <c r="B45" s="93"/>
    </row>
    <row r="46" spans="2:2" x14ac:dyDescent="0.25">
      <c r="B46" s="93"/>
    </row>
    <row r="47" spans="2:2" x14ac:dyDescent="0.25">
      <c r="B47" s="93"/>
    </row>
    <row r="48" spans="2:2" x14ac:dyDescent="0.25">
      <c r="B48" s="93"/>
    </row>
    <row r="49" spans="2:2" x14ac:dyDescent="0.25">
      <c r="B49" s="93"/>
    </row>
    <row r="50" spans="2:2" x14ac:dyDescent="0.25">
      <c r="B50" s="93"/>
    </row>
    <row r="51" spans="2:2" x14ac:dyDescent="0.25">
      <c r="B51" s="93"/>
    </row>
    <row r="52" spans="2:2" x14ac:dyDescent="0.25">
      <c r="B52" s="93"/>
    </row>
    <row r="53" spans="2:2" x14ac:dyDescent="0.25">
      <c r="B53" s="93"/>
    </row>
    <row r="54" spans="2:2" x14ac:dyDescent="0.25">
      <c r="B54" s="93"/>
    </row>
    <row r="55" spans="2:2" x14ac:dyDescent="0.25">
      <c r="B55" s="93"/>
    </row>
    <row r="56" spans="2:2" x14ac:dyDescent="0.25">
      <c r="B56" s="93"/>
    </row>
    <row r="57" spans="2:2" x14ac:dyDescent="0.25">
      <c r="B57" s="93"/>
    </row>
    <row r="58" spans="2:2" x14ac:dyDescent="0.25">
      <c r="B58" s="93"/>
    </row>
    <row r="59" spans="2:2" x14ac:dyDescent="0.25">
      <c r="B59" s="93"/>
    </row>
    <row r="60" spans="2:2" x14ac:dyDescent="0.25">
      <c r="B60" s="93"/>
    </row>
    <row r="61" spans="2:2" x14ac:dyDescent="0.25">
      <c r="B61" s="93"/>
    </row>
    <row r="62" spans="2:2" x14ac:dyDescent="0.25">
      <c r="B62" s="93"/>
    </row>
    <row r="63" spans="2:2" x14ac:dyDescent="0.25">
      <c r="B63" s="93"/>
    </row>
    <row r="64" spans="2:2" x14ac:dyDescent="0.25">
      <c r="B64" s="93"/>
    </row>
    <row r="65" spans="2:2" x14ac:dyDescent="0.25">
      <c r="B65" s="93"/>
    </row>
    <row r="74" spans="2:2" x14ac:dyDescent="0.25">
      <c r="B74" s="93"/>
    </row>
    <row r="75" spans="2:2" x14ac:dyDescent="0.25">
      <c r="B75" s="93"/>
    </row>
    <row r="76" spans="2:2" x14ac:dyDescent="0.25">
      <c r="B76" s="93"/>
    </row>
    <row r="77" spans="2:2" x14ac:dyDescent="0.25">
      <c r="B77" s="93"/>
    </row>
    <row r="78" spans="2:2" x14ac:dyDescent="0.25">
      <c r="B78" s="93"/>
    </row>
    <row r="79" spans="2:2" x14ac:dyDescent="0.25">
      <c r="B79" s="93"/>
    </row>
    <row r="80" spans="2:2" x14ac:dyDescent="0.25">
      <c r="B80" s="93"/>
    </row>
    <row r="81" spans="2:2" x14ac:dyDescent="0.25">
      <c r="B81" s="93"/>
    </row>
    <row r="82" spans="2:2" x14ac:dyDescent="0.25">
      <c r="B82" s="93"/>
    </row>
    <row r="83" spans="2:2" x14ac:dyDescent="0.25">
      <c r="B83" s="93"/>
    </row>
    <row r="84" spans="2:2" x14ac:dyDescent="0.25">
      <c r="B84" s="93"/>
    </row>
    <row r="85" spans="2:2" x14ac:dyDescent="0.25">
      <c r="B85" s="93"/>
    </row>
    <row r="86" spans="2:2" x14ac:dyDescent="0.25">
      <c r="B86" s="93"/>
    </row>
  </sheetData>
  <mergeCells count="4">
    <mergeCell ref="E1:J1"/>
    <mergeCell ref="E2:F2"/>
    <mergeCell ref="A7:J7"/>
    <mergeCell ref="A6:J6"/>
  </mergeCells>
  <pageMargins left="0.7" right="0.7" top="1" bottom="0.75" header="0.3" footer="0.3"/>
  <pageSetup paperSize="17" scale="88" orientation="portrait" r:id="rId1"/>
  <headerFooter>
    <oddHeader>&amp;CTask Order 1
Document Imaging Workflow System 2 (DIWS 2)
TORFP # V-HQ-16025-IT</oddHeader>
    <oddFooter>&amp;L&amp;A
Printed &amp;D &amp;T&amp;RPage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7"/>
  <sheetViews>
    <sheetView showZeros="0" view="pageBreakPreview" zoomScale="90" zoomScaleNormal="110" zoomScaleSheetLayoutView="90" workbookViewId="0">
      <selection activeCell="A4" sqref="A4"/>
    </sheetView>
  </sheetViews>
  <sheetFormatPr defaultColWidth="9.28515625" defaultRowHeight="12.75" x14ac:dyDescent="0.2"/>
  <cols>
    <col min="1" max="1" width="35" style="6" customWidth="1"/>
    <col min="2" max="2" width="5.140625" style="6" customWidth="1"/>
    <col min="3" max="6" width="20.7109375" style="2" customWidth="1"/>
    <col min="7" max="8" width="20.7109375" style="6" customWidth="1"/>
    <col min="9" max="9" width="6.140625" style="6" customWidth="1"/>
    <col min="10" max="10" width="13.85546875" style="6" bestFit="1" customWidth="1"/>
    <col min="11" max="257" width="9.28515625" style="6"/>
    <col min="258" max="258" width="28.28515625" style="6" customWidth="1"/>
    <col min="259" max="264" width="20.7109375" style="6" customWidth="1"/>
    <col min="265" max="513" width="9.28515625" style="6"/>
    <col min="514" max="514" width="28.28515625" style="6" customWidth="1"/>
    <col min="515" max="520" width="20.7109375" style="6" customWidth="1"/>
    <col min="521" max="769" width="9.28515625" style="6"/>
    <col min="770" max="770" width="28.28515625" style="6" customWidth="1"/>
    <col min="771" max="776" width="20.7109375" style="6" customWidth="1"/>
    <col min="777" max="1025" width="9.28515625" style="6"/>
    <col min="1026" max="1026" width="28.28515625" style="6" customWidth="1"/>
    <col min="1027" max="1032" width="20.7109375" style="6" customWidth="1"/>
    <col min="1033" max="1281" width="9.28515625" style="6"/>
    <col min="1282" max="1282" width="28.28515625" style="6" customWidth="1"/>
    <col min="1283" max="1288" width="20.7109375" style="6" customWidth="1"/>
    <col min="1289" max="1537" width="9.28515625" style="6"/>
    <col min="1538" max="1538" width="28.28515625" style="6" customWidth="1"/>
    <col min="1539" max="1544" width="20.7109375" style="6" customWidth="1"/>
    <col min="1545" max="1793" width="9.28515625" style="6"/>
    <col min="1794" max="1794" width="28.28515625" style="6" customWidth="1"/>
    <col min="1795" max="1800" width="20.7109375" style="6" customWidth="1"/>
    <col min="1801" max="2049" width="9.28515625" style="6"/>
    <col min="2050" max="2050" width="28.28515625" style="6" customWidth="1"/>
    <col min="2051" max="2056" width="20.7109375" style="6" customWidth="1"/>
    <col min="2057" max="2305" width="9.28515625" style="6"/>
    <col min="2306" max="2306" width="28.28515625" style="6" customWidth="1"/>
    <col min="2307" max="2312" width="20.7109375" style="6" customWidth="1"/>
    <col min="2313" max="2561" width="9.28515625" style="6"/>
    <col min="2562" max="2562" width="28.28515625" style="6" customWidth="1"/>
    <col min="2563" max="2568" width="20.7109375" style="6" customWidth="1"/>
    <col min="2569" max="2817" width="9.28515625" style="6"/>
    <col min="2818" max="2818" width="28.28515625" style="6" customWidth="1"/>
    <col min="2819" max="2824" width="20.7109375" style="6" customWidth="1"/>
    <col min="2825" max="3073" width="9.28515625" style="6"/>
    <col min="3074" max="3074" width="28.28515625" style="6" customWidth="1"/>
    <col min="3075" max="3080" width="20.7109375" style="6" customWidth="1"/>
    <col min="3081" max="3329" width="9.28515625" style="6"/>
    <col min="3330" max="3330" width="28.28515625" style="6" customWidth="1"/>
    <col min="3331" max="3336" width="20.7109375" style="6" customWidth="1"/>
    <col min="3337" max="3585" width="9.28515625" style="6"/>
    <col min="3586" max="3586" width="28.28515625" style="6" customWidth="1"/>
    <col min="3587" max="3592" width="20.7109375" style="6" customWidth="1"/>
    <col min="3593" max="3841" width="9.28515625" style="6"/>
    <col min="3842" max="3842" width="28.28515625" style="6" customWidth="1"/>
    <col min="3843" max="3848" width="20.7109375" style="6" customWidth="1"/>
    <col min="3849" max="4097" width="9.28515625" style="6"/>
    <col min="4098" max="4098" width="28.28515625" style="6" customWidth="1"/>
    <col min="4099" max="4104" width="20.7109375" style="6" customWidth="1"/>
    <col min="4105" max="4353" width="9.28515625" style="6"/>
    <col min="4354" max="4354" width="28.28515625" style="6" customWidth="1"/>
    <col min="4355" max="4360" width="20.7109375" style="6" customWidth="1"/>
    <col min="4361" max="4609" width="9.28515625" style="6"/>
    <col min="4610" max="4610" width="28.28515625" style="6" customWidth="1"/>
    <col min="4611" max="4616" width="20.7109375" style="6" customWidth="1"/>
    <col min="4617" max="4865" width="9.28515625" style="6"/>
    <col min="4866" max="4866" width="28.28515625" style="6" customWidth="1"/>
    <col min="4867" max="4872" width="20.7109375" style="6" customWidth="1"/>
    <col min="4873" max="5121" width="9.28515625" style="6"/>
    <col min="5122" max="5122" width="28.28515625" style="6" customWidth="1"/>
    <col min="5123" max="5128" width="20.7109375" style="6" customWidth="1"/>
    <col min="5129" max="5377" width="9.28515625" style="6"/>
    <col min="5378" max="5378" width="28.28515625" style="6" customWidth="1"/>
    <col min="5379" max="5384" width="20.7109375" style="6" customWidth="1"/>
    <col min="5385" max="5633" width="9.28515625" style="6"/>
    <col min="5634" max="5634" width="28.28515625" style="6" customWidth="1"/>
    <col min="5635" max="5640" width="20.7109375" style="6" customWidth="1"/>
    <col min="5641" max="5889" width="9.28515625" style="6"/>
    <col min="5890" max="5890" width="28.28515625" style="6" customWidth="1"/>
    <col min="5891" max="5896" width="20.7109375" style="6" customWidth="1"/>
    <col min="5897" max="6145" width="9.28515625" style="6"/>
    <col min="6146" max="6146" width="28.28515625" style="6" customWidth="1"/>
    <col min="6147" max="6152" width="20.7109375" style="6" customWidth="1"/>
    <col min="6153" max="6401" width="9.28515625" style="6"/>
    <col min="6402" max="6402" width="28.28515625" style="6" customWidth="1"/>
    <col min="6403" max="6408" width="20.7109375" style="6" customWidth="1"/>
    <col min="6409" max="6657" width="9.28515625" style="6"/>
    <col min="6658" max="6658" width="28.28515625" style="6" customWidth="1"/>
    <col min="6659" max="6664" width="20.7109375" style="6" customWidth="1"/>
    <col min="6665" max="6913" width="9.28515625" style="6"/>
    <col min="6914" max="6914" width="28.28515625" style="6" customWidth="1"/>
    <col min="6915" max="6920" width="20.7109375" style="6" customWidth="1"/>
    <col min="6921" max="7169" width="9.28515625" style="6"/>
    <col min="7170" max="7170" width="28.28515625" style="6" customWidth="1"/>
    <col min="7171" max="7176" width="20.7109375" style="6" customWidth="1"/>
    <col min="7177" max="7425" width="9.28515625" style="6"/>
    <col min="7426" max="7426" width="28.28515625" style="6" customWidth="1"/>
    <col min="7427" max="7432" width="20.7109375" style="6" customWidth="1"/>
    <col min="7433" max="7681" width="9.28515625" style="6"/>
    <col min="7682" max="7682" width="28.28515625" style="6" customWidth="1"/>
    <col min="7683" max="7688" width="20.7109375" style="6" customWidth="1"/>
    <col min="7689" max="7937" width="9.28515625" style="6"/>
    <col min="7938" max="7938" width="28.28515625" style="6" customWidth="1"/>
    <col min="7939" max="7944" width="20.7109375" style="6" customWidth="1"/>
    <col min="7945" max="8193" width="9.28515625" style="6"/>
    <col min="8194" max="8194" width="28.28515625" style="6" customWidth="1"/>
    <col min="8195" max="8200" width="20.7109375" style="6" customWidth="1"/>
    <col min="8201" max="8449" width="9.28515625" style="6"/>
    <col min="8450" max="8450" width="28.28515625" style="6" customWidth="1"/>
    <col min="8451" max="8456" width="20.7109375" style="6" customWidth="1"/>
    <col min="8457" max="8705" width="9.28515625" style="6"/>
    <col min="8706" max="8706" width="28.28515625" style="6" customWidth="1"/>
    <col min="8707" max="8712" width="20.7109375" style="6" customWidth="1"/>
    <col min="8713" max="8961" width="9.28515625" style="6"/>
    <col min="8962" max="8962" width="28.28515625" style="6" customWidth="1"/>
    <col min="8963" max="8968" width="20.7109375" style="6" customWidth="1"/>
    <col min="8969" max="9217" width="9.28515625" style="6"/>
    <col min="9218" max="9218" width="28.28515625" style="6" customWidth="1"/>
    <col min="9219" max="9224" width="20.7109375" style="6" customWidth="1"/>
    <col min="9225" max="9473" width="9.28515625" style="6"/>
    <col min="9474" max="9474" width="28.28515625" style="6" customWidth="1"/>
    <col min="9475" max="9480" width="20.7109375" style="6" customWidth="1"/>
    <col min="9481" max="9729" width="9.28515625" style="6"/>
    <col min="9730" max="9730" width="28.28515625" style="6" customWidth="1"/>
    <col min="9731" max="9736" width="20.7109375" style="6" customWidth="1"/>
    <col min="9737" max="9985" width="9.28515625" style="6"/>
    <col min="9986" max="9986" width="28.28515625" style="6" customWidth="1"/>
    <col min="9987" max="9992" width="20.7109375" style="6" customWidth="1"/>
    <col min="9993" max="10241" width="9.28515625" style="6"/>
    <col min="10242" max="10242" width="28.28515625" style="6" customWidth="1"/>
    <col min="10243" max="10248" width="20.7109375" style="6" customWidth="1"/>
    <col min="10249" max="10497" width="9.28515625" style="6"/>
    <col min="10498" max="10498" width="28.28515625" style="6" customWidth="1"/>
    <col min="10499" max="10504" width="20.7109375" style="6" customWidth="1"/>
    <col min="10505" max="10753" width="9.28515625" style="6"/>
    <col min="10754" max="10754" width="28.28515625" style="6" customWidth="1"/>
    <col min="10755" max="10760" width="20.7109375" style="6" customWidth="1"/>
    <col min="10761" max="11009" width="9.28515625" style="6"/>
    <col min="11010" max="11010" width="28.28515625" style="6" customWidth="1"/>
    <col min="11011" max="11016" width="20.7109375" style="6" customWidth="1"/>
    <col min="11017" max="11265" width="9.28515625" style="6"/>
    <col min="11266" max="11266" width="28.28515625" style="6" customWidth="1"/>
    <col min="11267" max="11272" width="20.7109375" style="6" customWidth="1"/>
    <col min="11273" max="11521" width="9.28515625" style="6"/>
    <col min="11522" max="11522" width="28.28515625" style="6" customWidth="1"/>
    <col min="11523" max="11528" width="20.7109375" style="6" customWidth="1"/>
    <col min="11529" max="11777" width="9.28515625" style="6"/>
    <col min="11778" max="11778" width="28.28515625" style="6" customWidth="1"/>
    <col min="11779" max="11784" width="20.7109375" style="6" customWidth="1"/>
    <col min="11785" max="12033" width="9.28515625" style="6"/>
    <col min="12034" max="12034" width="28.28515625" style="6" customWidth="1"/>
    <col min="12035" max="12040" width="20.7109375" style="6" customWidth="1"/>
    <col min="12041" max="12289" width="9.28515625" style="6"/>
    <col min="12290" max="12290" width="28.28515625" style="6" customWidth="1"/>
    <col min="12291" max="12296" width="20.7109375" style="6" customWidth="1"/>
    <col min="12297" max="12545" width="9.28515625" style="6"/>
    <col min="12546" max="12546" width="28.28515625" style="6" customWidth="1"/>
    <col min="12547" max="12552" width="20.7109375" style="6" customWidth="1"/>
    <col min="12553" max="12801" width="9.28515625" style="6"/>
    <col min="12802" max="12802" width="28.28515625" style="6" customWidth="1"/>
    <col min="12803" max="12808" width="20.7109375" style="6" customWidth="1"/>
    <col min="12809" max="13057" width="9.28515625" style="6"/>
    <col min="13058" max="13058" width="28.28515625" style="6" customWidth="1"/>
    <col min="13059" max="13064" width="20.7109375" style="6" customWidth="1"/>
    <col min="13065" max="13313" width="9.28515625" style="6"/>
    <col min="13314" max="13314" width="28.28515625" style="6" customWidth="1"/>
    <col min="13315" max="13320" width="20.7109375" style="6" customWidth="1"/>
    <col min="13321" max="13569" width="9.28515625" style="6"/>
    <col min="13570" max="13570" width="28.28515625" style="6" customWidth="1"/>
    <col min="13571" max="13576" width="20.7109375" style="6" customWidth="1"/>
    <col min="13577" max="13825" width="9.28515625" style="6"/>
    <col min="13826" max="13826" width="28.28515625" style="6" customWidth="1"/>
    <col min="13827" max="13832" width="20.7109375" style="6" customWidth="1"/>
    <col min="13833" max="14081" width="9.28515625" style="6"/>
    <col min="14082" max="14082" width="28.28515625" style="6" customWidth="1"/>
    <col min="14083" max="14088" width="20.7109375" style="6" customWidth="1"/>
    <col min="14089" max="14337" width="9.28515625" style="6"/>
    <col min="14338" max="14338" width="28.28515625" style="6" customWidth="1"/>
    <col min="14339" max="14344" width="20.7109375" style="6" customWidth="1"/>
    <col min="14345" max="14593" width="9.28515625" style="6"/>
    <col min="14594" max="14594" width="28.28515625" style="6" customWidth="1"/>
    <col min="14595" max="14600" width="20.7109375" style="6" customWidth="1"/>
    <col min="14601" max="14849" width="9.28515625" style="6"/>
    <col min="14850" max="14850" width="28.28515625" style="6" customWidth="1"/>
    <col min="14851" max="14856" width="20.7109375" style="6" customWidth="1"/>
    <col min="14857" max="15105" width="9.28515625" style="6"/>
    <col min="15106" max="15106" width="28.28515625" style="6" customWidth="1"/>
    <col min="15107" max="15112" width="20.7109375" style="6" customWidth="1"/>
    <col min="15113" max="15361" width="9.28515625" style="6"/>
    <col min="15362" max="15362" width="28.28515625" style="6" customWidth="1"/>
    <col min="15363" max="15368" width="20.7109375" style="6" customWidth="1"/>
    <col min="15369" max="15617" width="9.28515625" style="6"/>
    <col min="15618" max="15618" width="28.28515625" style="6" customWidth="1"/>
    <col min="15619" max="15624" width="20.7109375" style="6" customWidth="1"/>
    <col min="15625" max="15873" width="9.28515625" style="6"/>
    <col min="15874" max="15874" width="28.28515625" style="6" customWidth="1"/>
    <col min="15875" max="15880" width="20.7109375" style="6" customWidth="1"/>
    <col min="15881" max="16129" width="9.28515625" style="6"/>
    <col min="16130" max="16130" width="28.28515625" style="6" customWidth="1"/>
    <col min="16131" max="16136" width="20.7109375" style="6" customWidth="1"/>
    <col min="16137" max="16384" width="9.28515625" style="6"/>
  </cols>
  <sheetData>
    <row r="1" spans="1:10" customFormat="1" ht="15.75" thickBot="1" x14ac:dyDescent="0.3">
      <c r="A1" s="46" t="s">
        <v>210</v>
      </c>
      <c r="B1" s="46"/>
      <c r="D1" t="s">
        <v>64</v>
      </c>
      <c r="E1" s="371" t="str">
        <f>Totals!C1</f>
        <v>Offeror's Name</v>
      </c>
      <c r="F1" s="372"/>
      <c r="G1" s="372"/>
      <c r="H1" s="372"/>
      <c r="I1" s="372"/>
      <c r="J1" s="373"/>
    </row>
    <row r="2" spans="1:10" customFormat="1" ht="15.75" thickBot="1" x14ac:dyDescent="0.3">
      <c r="A2" s="125" t="s">
        <v>216</v>
      </c>
      <c r="B2" s="42"/>
      <c r="D2" t="s">
        <v>66</v>
      </c>
      <c r="E2" s="351">
        <f>Totals!C2</f>
        <v>36526</v>
      </c>
      <c r="F2" s="352"/>
      <c r="G2" s="47"/>
      <c r="H2" s="47"/>
      <c r="I2" s="47"/>
      <c r="J2" s="47"/>
    </row>
    <row r="3" spans="1:10" customFormat="1" ht="15" x14ac:dyDescent="0.25">
      <c r="A3" s="42" t="str">
        <f>Totals!A3</f>
        <v>SOLICITATION NO. 060B6400035</v>
      </c>
      <c r="B3" s="42"/>
    </row>
    <row r="4" spans="1:10" customFormat="1" ht="20.45" customHeight="1" x14ac:dyDescent="0.3">
      <c r="A4" s="48" t="s">
        <v>69</v>
      </c>
      <c r="B4" s="48"/>
      <c r="C4" s="122"/>
    </row>
    <row r="5" spans="1:10" customFormat="1" ht="20.45" customHeight="1" x14ac:dyDescent="0.3">
      <c r="A5" s="48"/>
      <c r="B5" s="48"/>
      <c r="C5" s="122"/>
    </row>
    <row r="6" spans="1:10" s="2" customFormat="1" ht="39.75" customHeight="1" x14ac:dyDescent="0.25">
      <c r="A6" s="346" t="s">
        <v>410</v>
      </c>
      <c r="B6" s="346"/>
      <c r="C6" s="346"/>
      <c r="D6" s="346"/>
      <c r="E6" s="346"/>
      <c r="F6" s="346"/>
      <c r="G6" s="346"/>
      <c r="H6" s="346"/>
      <c r="I6" s="346"/>
    </row>
    <row r="7" spans="1:10" s="2" customFormat="1" ht="20.45" customHeight="1" x14ac:dyDescent="0.25">
      <c r="A7" t="s">
        <v>203</v>
      </c>
      <c r="B7"/>
    </row>
    <row r="8" spans="1:10" s="2" customFormat="1" ht="20.45" customHeight="1" x14ac:dyDescent="0.25">
      <c r="A8" t="s">
        <v>204</v>
      </c>
      <c r="B8"/>
    </row>
    <row r="9" spans="1:10" s="4" customFormat="1" ht="20.25" customHeight="1" thickBot="1" x14ac:dyDescent="0.4">
      <c r="A9" s="3"/>
      <c r="B9" s="3"/>
      <c r="D9" s="5"/>
      <c r="E9" s="5"/>
      <c r="F9" s="1"/>
    </row>
    <row r="10" spans="1:10" ht="43.5" customHeight="1" thickTop="1" thickBot="1" x14ac:dyDescent="0.25">
      <c r="A10" s="44"/>
      <c r="B10" s="45" t="s">
        <v>165</v>
      </c>
      <c r="C10" s="145" t="s">
        <v>232</v>
      </c>
      <c r="D10" s="45" t="s">
        <v>83</v>
      </c>
      <c r="E10" s="45" t="s">
        <v>106</v>
      </c>
      <c r="F10" s="45" t="s">
        <v>84</v>
      </c>
      <c r="G10" s="45" t="s">
        <v>85</v>
      </c>
      <c r="H10" s="45" t="s">
        <v>86</v>
      </c>
      <c r="J10" s="45" t="s">
        <v>264</v>
      </c>
    </row>
    <row r="11" spans="1:10" ht="21" customHeight="1" thickTop="1" thickBot="1" x14ac:dyDescent="0.25">
      <c r="A11" s="7" t="s">
        <v>170</v>
      </c>
      <c r="B11" s="7"/>
      <c r="C11" s="7" t="s">
        <v>0</v>
      </c>
      <c r="D11" s="7" t="s">
        <v>0</v>
      </c>
      <c r="E11" s="7" t="s">
        <v>0</v>
      </c>
      <c r="F11" s="7" t="s">
        <v>0</v>
      </c>
      <c r="G11" s="7" t="s">
        <v>0</v>
      </c>
      <c r="H11" s="7" t="s">
        <v>0</v>
      </c>
      <c r="J11" s="7"/>
    </row>
    <row r="12" spans="1:10" ht="16.350000000000001" customHeight="1" thickTop="1" thickBot="1" x14ac:dyDescent="0.3">
      <c r="A12" s="117" t="s">
        <v>157</v>
      </c>
      <c r="B12" s="90" t="s">
        <v>166</v>
      </c>
      <c r="C12" s="235">
        <v>0</v>
      </c>
      <c r="D12" s="235">
        <v>0</v>
      </c>
      <c r="E12" s="235">
        <v>0</v>
      </c>
      <c r="F12" s="235">
        <v>0</v>
      </c>
      <c r="G12" s="235">
        <v>0</v>
      </c>
      <c r="H12" s="235">
        <v>0</v>
      </c>
      <c r="J12" s="57">
        <f t="shared" ref="J12:J34" si="0">Current*C12+Opt1_*D12+Opt2_*E12+Opt3_*F12+Opt4_*G12+Opt5_*H12</f>
        <v>0</v>
      </c>
    </row>
    <row r="13" spans="1:10" ht="27.75" customHeight="1" thickTop="1" thickBot="1" x14ac:dyDescent="0.3">
      <c r="A13" s="117" t="s">
        <v>115</v>
      </c>
      <c r="B13" s="89"/>
      <c r="C13" s="235">
        <v>0</v>
      </c>
      <c r="D13" s="235">
        <v>0</v>
      </c>
      <c r="E13" s="235">
        <v>0</v>
      </c>
      <c r="F13" s="235">
        <v>0</v>
      </c>
      <c r="G13" s="235">
        <v>0</v>
      </c>
      <c r="H13" s="235">
        <v>0</v>
      </c>
      <c r="J13" s="57">
        <f t="shared" si="0"/>
        <v>0</v>
      </c>
    </row>
    <row r="14" spans="1:10" ht="15" thickTop="1" thickBot="1" x14ac:dyDescent="0.3">
      <c r="A14" s="117" t="s">
        <v>116</v>
      </c>
      <c r="B14" s="89"/>
      <c r="C14" s="235">
        <v>0</v>
      </c>
      <c r="D14" s="235">
        <v>0</v>
      </c>
      <c r="E14" s="235">
        <v>0</v>
      </c>
      <c r="F14" s="235">
        <v>0</v>
      </c>
      <c r="G14" s="235">
        <v>0</v>
      </c>
      <c r="H14" s="235">
        <v>0</v>
      </c>
      <c r="J14" s="57">
        <f t="shared" si="0"/>
        <v>0</v>
      </c>
    </row>
    <row r="15" spans="1:10" ht="16.350000000000001" customHeight="1" thickTop="1" thickBot="1" x14ac:dyDescent="0.3">
      <c r="A15" s="117" t="s">
        <v>98</v>
      </c>
      <c r="B15" s="90"/>
      <c r="C15" s="235">
        <v>0</v>
      </c>
      <c r="D15" s="235">
        <v>0</v>
      </c>
      <c r="E15" s="235">
        <v>0</v>
      </c>
      <c r="F15" s="235">
        <v>0</v>
      </c>
      <c r="G15" s="235">
        <v>0</v>
      </c>
      <c r="H15" s="235">
        <v>0</v>
      </c>
      <c r="J15" s="57">
        <f t="shared" si="0"/>
        <v>0</v>
      </c>
    </row>
    <row r="16" spans="1:10" ht="16.350000000000001" customHeight="1" thickTop="1" thickBot="1" x14ac:dyDescent="0.3">
      <c r="A16" s="117" t="s">
        <v>117</v>
      </c>
      <c r="B16" s="92"/>
      <c r="C16" s="235">
        <v>0</v>
      </c>
      <c r="D16" s="235">
        <v>0</v>
      </c>
      <c r="E16" s="235">
        <v>0</v>
      </c>
      <c r="F16" s="235">
        <v>0</v>
      </c>
      <c r="G16" s="235">
        <v>0</v>
      </c>
      <c r="H16" s="235">
        <v>0</v>
      </c>
      <c r="J16" s="57">
        <f t="shared" si="0"/>
        <v>0</v>
      </c>
    </row>
    <row r="17" spans="1:10" ht="16.350000000000001" customHeight="1" thickTop="1" thickBot="1" x14ac:dyDescent="0.3">
      <c r="A17" s="117" t="s">
        <v>118</v>
      </c>
      <c r="B17" s="89"/>
      <c r="C17" s="235">
        <v>0</v>
      </c>
      <c r="D17" s="235">
        <v>0</v>
      </c>
      <c r="E17" s="235">
        <v>0</v>
      </c>
      <c r="F17" s="235">
        <v>0</v>
      </c>
      <c r="G17" s="235">
        <v>0</v>
      </c>
      <c r="H17" s="235">
        <v>0</v>
      </c>
      <c r="J17" s="57">
        <f t="shared" si="0"/>
        <v>0</v>
      </c>
    </row>
    <row r="18" spans="1:10" ht="16.350000000000001" customHeight="1" thickTop="1" thickBot="1" x14ac:dyDescent="0.3">
      <c r="A18" s="117" t="s">
        <v>119</v>
      </c>
      <c r="B18" s="92"/>
      <c r="C18" s="235">
        <v>0</v>
      </c>
      <c r="D18" s="235">
        <v>0</v>
      </c>
      <c r="E18" s="235">
        <v>0</v>
      </c>
      <c r="F18" s="235">
        <v>0</v>
      </c>
      <c r="G18" s="235">
        <v>0</v>
      </c>
      <c r="H18" s="235">
        <v>0</v>
      </c>
      <c r="J18" s="57">
        <f t="shared" si="0"/>
        <v>0</v>
      </c>
    </row>
    <row r="19" spans="1:10" ht="16.350000000000001" customHeight="1" thickTop="1" thickBot="1" x14ac:dyDescent="0.3">
      <c r="A19" s="117" t="s">
        <v>120</v>
      </c>
      <c r="B19" s="89"/>
      <c r="C19" s="235">
        <v>0</v>
      </c>
      <c r="D19" s="235">
        <v>0</v>
      </c>
      <c r="E19" s="235">
        <v>0</v>
      </c>
      <c r="F19" s="235">
        <v>0</v>
      </c>
      <c r="G19" s="235">
        <v>0</v>
      </c>
      <c r="H19" s="235">
        <v>0</v>
      </c>
      <c r="J19" s="57">
        <f t="shared" si="0"/>
        <v>0</v>
      </c>
    </row>
    <row r="20" spans="1:10" ht="16.350000000000001" customHeight="1" thickTop="1" thickBot="1" x14ac:dyDescent="0.3">
      <c r="A20" s="117" t="s">
        <v>99</v>
      </c>
      <c r="B20" s="89"/>
      <c r="C20" s="235">
        <v>0</v>
      </c>
      <c r="D20" s="235">
        <v>0</v>
      </c>
      <c r="E20" s="235">
        <v>0</v>
      </c>
      <c r="F20" s="235">
        <v>0</v>
      </c>
      <c r="G20" s="235">
        <v>0</v>
      </c>
      <c r="H20" s="235">
        <v>0</v>
      </c>
      <c r="J20" s="57">
        <f t="shared" si="0"/>
        <v>0</v>
      </c>
    </row>
    <row r="21" spans="1:10" ht="16.350000000000001" customHeight="1" thickTop="1" thickBot="1" x14ac:dyDescent="0.3">
      <c r="A21" s="117" t="s">
        <v>158</v>
      </c>
      <c r="B21" s="90"/>
      <c r="C21" s="235">
        <v>0</v>
      </c>
      <c r="D21" s="235">
        <v>0</v>
      </c>
      <c r="E21" s="235">
        <v>0</v>
      </c>
      <c r="F21" s="235">
        <v>0</v>
      </c>
      <c r="G21" s="235">
        <v>0</v>
      </c>
      <c r="H21" s="235">
        <v>0</v>
      </c>
      <c r="J21" s="57">
        <f t="shared" si="0"/>
        <v>0</v>
      </c>
    </row>
    <row r="22" spans="1:10" ht="16.350000000000001" customHeight="1" thickTop="1" thickBot="1" x14ac:dyDescent="0.3">
      <c r="A22" s="117" t="s">
        <v>159</v>
      </c>
      <c r="B22" s="92"/>
      <c r="C22" s="235">
        <v>0</v>
      </c>
      <c r="D22" s="235">
        <v>0</v>
      </c>
      <c r="E22" s="235">
        <v>0</v>
      </c>
      <c r="F22" s="235">
        <v>0</v>
      </c>
      <c r="G22" s="235">
        <v>0</v>
      </c>
      <c r="H22" s="235">
        <v>0</v>
      </c>
      <c r="J22" s="57">
        <f t="shared" si="0"/>
        <v>0</v>
      </c>
    </row>
    <row r="23" spans="1:10" ht="16.350000000000001" customHeight="1" thickTop="1" thickBot="1" x14ac:dyDescent="0.3">
      <c r="A23" s="117" t="s">
        <v>121</v>
      </c>
      <c r="B23" s="92"/>
      <c r="C23" s="235">
        <v>0</v>
      </c>
      <c r="D23" s="235">
        <v>0</v>
      </c>
      <c r="E23" s="235">
        <v>0</v>
      </c>
      <c r="F23" s="235">
        <v>0</v>
      </c>
      <c r="G23" s="235">
        <v>0</v>
      </c>
      <c r="H23" s="235">
        <v>0</v>
      </c>
      <c r="J23" s="57">
        <f t="shared" si="0"/>
        <v>0</v>
      </c>
    </row>
    <row r="24" spans="1:10" ht="16.350000000000001" customHeight="1" thickTop="1" thickBot="1" x14ac:dyDescent="0.3">
      <c r="A24" s="117" t="s">
        <v>160</v>
      </c>
      <c r="B24" s="89"/>
      <c r="C24" s="235">
        <v>0</v>
      </c>
      <c r="D24" s="235">
        <v>0</v>
      </c>
      <c r="E24" s="235">
        <v>0</v>
      </c>
      <c r="F24" s="235">
        <v>0</v>
      </c>
      <c r="G24" s="235">
        <v>0</v>
      </c>
      <c r="H24" s="235">
        <v>0</v>
      </c>
      <c r="J24" s="57">
        <f t="shared" si="0"/>
        <v>0</v>
      </c>
    </row>
    <row r="25" spans="1:10" ht="16.350000000000001" customHeight="1" thickTop="1" thickBot="1" x14ac:dyDescent="0.3">
      <c r="A25" s="117" t="s">
        <v>161</v>
      </c>
      <c r="B25" s="90"/>
      <c r="C25" s="235">
        <v>0</v>
      </c>
      <c r="D25" s="235">
        <v>0</v>
      </c>
      <c r="E25" s="235">
        <v>0</v>
      </c>
      <c r="F25" s="235">
        <v>0</v>
      </c>
      <c r="G25" s="235">
        <v>0</v>
      </c>
      <c r="H25" s="235">
        <v>0</v>
      </c>
      <c r="J25" s="57">
        <f t="shared" si="0"/>
        <v>0</v>
      </c>
    </row>
    <row r="26" spans="1:10" ht="16.350000000000001" customHeight="1" thickTop="1" thickBot="1" x14ac:dyDescent="0.3">
      <c r="A26" s="117" t="s">
        <v>122</v>
      </c>
      <c r="B26" s="89"/>
      <c r="C26" s="235">
        <v>0</v>
      </c>
      <c r="D26" s="235">
        <v>0</v>
      </c>
      <c r="E26" s="235">
        <v>0</v>
      </c>
      <c r="F26" s="235">
        <v>0</v>
      </c>
      <c r="G26" s="235">
        <v>0</v>
      </c>
      <c r="H26" s="235">
        <v>0</v>
      </c>
      <c r="J26" s="57">
        <f t="shared" si="0"/>
        <v>0</v>
      </c>
    </row>
    <row r="27" spans="1:10" ht="16.350000000000001" customHeight="1" thickTop="1" thickBot="1" x14ac:dyDescent="0.3">
      <c r="A27" s="117" t="s">
        <v>100</v>
      </c>
      <c r="B27" s="90"/>
      <c r="C27" s="235">
        <v>0</v>
      </c>
      <c r="D27" s="235">
        <v>0</v>
      </c>
      <c r="E27" s="235">
        <v>0</v>
      </c>
      <c r="F27" s="235">
        <v>0</v>
      </c>
      <c r="G27" s="235">
        <v>0</v>
      </c>
      <c r="H27" s="235">
        <v>0</v>
      </c>
      <c r="J27" s="57">
        <f t="shared" si="0"/>
        <v>0</v>
      </c>
    </row>
    <row r="28" spans="1:10" ht="16.350000000000001" customHeight="1" thickTop="1" thickBot="1" x14ac:dyDescent="0.3">
      <c r="A28" s="117" t="s">
        <v>162</v>
      </c>
      <c r="B28" s="89"/>
      <c r="C28" s="235">
        <v>0</v>
      </c>
      <c r="D28" s="235">
        <v>0</v>
      </c>
      <c r="E28" s="235">
        <v>0</v>
      </c>
      <c r="F28" s="235">
        <v>0</v>
      </c>
      <c r="G28" s="235">
        <v>0</v>
      </c>
      <c r="H28" s="235">
        <v>0</v>
      </c>
      <c r="J28" s="57">
        <f t="shared" si="0"/>
        <v>0</v>
      </c>
    </row>
    <row r="29" spans="1:10" ht="16.350000000000001" customHeight="1" thickTop="1" thickBot="1" x14ac:dyDescent="0.3">
      <c r="A29" s="117" t="s">
        <v>101</v>
      </c>
      <c r="B29" s="89"/>
      <c r="C29" s="235">
        <v>0</v>
      </c>
      <c r="D29" s="235">
        <v>0</v>
      </c>
      <c r="E29" s="235">
        <v>0</v>
      </c>
      <c r="F29" s="235">
        <v>0</v>
      </c>
      <c r="G29" s="235">
        <v>0</v>
      </c>
      <c r="H29" s="235">
        <v>0</v>
      </c>
      <c r="J29" s="57">
        <f t="shared" si="0"/>
        <v>0</v>
      </c>
    </row>
    <row r="30" spans="1:10" ht="16.350000000000001" customHeight="1" thickTop="1" thickBot="1" x14ac:dyDescent="0.3">
      <c r="A30" s="117" t="s">
        <v>102</v>
      </c>
      <c r="B30" s="89"/>
      <c r="C30" s="235">
        <v>0</v>
      </c>
      <c r="D30" s="235">
        <v>0</v>
      </c>
      <c r="E30" s="235">
        <v>0</v>
      </c>
      <c r="F30" s="235">
        <v>0</v>
      </c>
      <c r="G30" s="235">
        <v>0</v>
      </c>
      <c r="H30" s="235">
        <v>0</v>
      </c>
      <c r="J30" s="57">
        <f t="shared" si="0"/>
        <v>0</v>
      </c>
    </row>
    <row r="31" spans="1:10" ht="16.350000000000001" customHeight="1" thickTop="1" thickBot="1" x14ac:dyDescent="0.3">
      <c r="A31" s="117" t="s">
        <v>163</v>
      </c>
      <c r="B31" s="89" t="s">
        <v>166</v>
      </c>
      <c r="C31" s="235">
        <v>0</v>
      </c>
      <c r="D31" s="235">
        <v>0</v>
      </c>
      <c r="E31" s="235">
        <v>0</v>
      </c>
      <c r="F31" s="235">
        <v>0</v>
      </c>
      <c r="G31" s="235">
        <v>0</v>
      </c>
      <c r="H31" s="235">
        <v>0</v>
      </c>
      <c r="J31" s="57">
        <f t="shared" si="0"/>
        <v>0</v>
      </c>
    </row>
    <row r="32" spans="1:10" ht="16.350000000000001" customHeight="1" thickTop="1" thickBot="1" x14ac:dyDescent="0.3">
      <c r="A32" s="117" t="s">
        <v>103</v>
      </c>
      <c r="B32" s="89" t="s">
        <v>166</v>
      </c>
      <c r="C32" s="235">
        <v>0</v>
      </c>
      <c r="D32" s="235">
        <v>0</v>
      </c>
      <c r="E32" s="235">
        <v>0</v>
      </c>
      <c r="F32" s="235">
        <v>0</v>
      </c>
      <c r="G32" s="235">
        <v>0</v>
      </c>
      <c r="H32" s="235">
        <v>0</v>
      </c>
      <c r="J32" s="57">
        <f t="shared" si="0"/>
        <v>0</v>
      </c>
    </row>
    <row r="33" spans="1:10" ht="16.350000000000001" customHeight="1" thickTop="1" thickBot="1" x14ac:dyDescent="0.3">
      <c r="A33" s="117" t="s">
        <v>123</v>
      </c>
      <c r="B33" s="89"/>
      <c r="C33" s="235">
        <v>0</v>
      </c>
      <c r="D33" s="235">
        <v>0</v>
      </c>
      <c r="E33" s="235">
        <v>0</v>
      </c>
      <c r="F33" s="235">
        <v>0</v>
      </c>
      <c r="G33" s="235">
        <v>0</v>
      </c>
      <c r="H33" s="235">
        <v>0</v>
      </c>
      <c r="J33" s="57">
        <f t="shared" si="0"/>
        <v>0</v>
      </c>
    </row>
    <row r="34" spans="1:10" ht="16.350000000000001" customHeight="1" thickTop="1" thickBot="1" x14ac:dyDescent="0.3">
      <c r="A34" s="117" t="s">
        <v>124</v>
      </c>
      <c r="B34" s="89"/>
      <c r="C34" s="235">
        <v>0</v>
      </c>
      <c r="D34" s="235">
        <v>0</v>
      </c>
      <c r="E34" s="235">
        <v>0</v>
      </c>
      <c r="F34" s="235">
        <v>0</v>
      </c>
      <c r="G34" s="235">
        <v>0</v>
      </c>
      <c r="H34" s="235">
        <v>0</v>
      </c>
      <c r="J34" s="57">
        <f t="shared" si="0"/>
        <v>0</v>
      </c>
    </row>
    <row r="35" spans="1:10" ht="16.350000000000001" customHeight="1" thickTop="1" thickBot="1" x14ac:dyDescent="0.3">
      <c r="A35" s="117" t="s">
        <v>104</v>
      </c>
      <c r="B35" s="89"/>
      <c r="C35" s="235">
        <v>0</v>
      </c>
      <c r="D35" s="235">
        <v>0</v>
      </c>
      <c r="E35" s="235">
        <v>0</v>
      </c>
      <c r="F35" s="235">
        <v>0</v>
      </c>
      <c r="G35" s="235">
        <v>0</v>
      </c>
      <c r="H35" s="235">
        <v>0</v>
      </c>
      <c r="J35" s="57">
        <f t="shared" ref="J35:J41" si="1">Current*C35+Opt1_*D35+Opt2_*E35+Opt3_*F35+Opt4_*G35+Opt5_*H35</f>
        <v>0</v>
      </c>
    </row>
    <row r="36" spans="1:10" ht="16.350000000000001" customHeight="1" thickTop="1" thickBot="1" x14ac:dyDescent="0.3">
      <c r="A36" s="117" t="s">
        <v>125</v>
      </c>
      <c r="B36" s="89"/>
      <c r="C36" s="235">
        <v>0</v>
      </c>
      <c r="D36" s="235">
        <v>0</v>
      </c>
      <c r="E36" s="235">
        <v>0</v>
      </c>
      <c r="F36" s="235">
        <v>0</v>
      </c>
      <c r="G36" s="235">
        <v>0</v>
      </c>
      <c r="H36" s="235">
        <v>0</v>
      </c>
      <c r="J36" s="57">
        <f t="shared" si="1"/>
        <v>0</v>
      </c>
    </row>
    <row r="37" spans="1:10" ht="16.350000000000001" customHeight="1" thickTop="1" thickBot="1" x14ac:dyDescent="0.3">
      <c r="A37" s="117" t="s">
        <v>126</v>
      </c>
      <c r="B37" s="91"/>
      <c r="C37" s="235">
        <v>0</v>
      </c>
      <c r="D37" s="235">
        <v>0</v>
      </c>
      <c r="E37" s="235">
        <v>0</v>
      </c>
      <c r="F37" s="235">
        <v>0</v>
      </c>
      <c r="G37" s="235">
        <v>0</v>
      </c>
      <c r="H37" s="235">
        <v>0</v>
      </c>
      <c r="J37" s="57">
        <f t="shared" si="1"/>
        <v>0</v>
      </c>
    </row>
    <row r="38" spans="1:10" ht="16.350000000000001" customHeight="1" thickTop="1" thickBot="1" x14ac:dyDescent="0.3">
      <c r="A38" s="117" t="s">
        <v>127</v>
      </c>
      <c r="B38" s="89"/>
      <c r="C38" s="235">
        <v>0</v>
      </c>
      <c r="D38" s="235">
        <v>0</v>
      </c>
      <c r="E38" s="235">
        <v>0</v>
      </c>
      <c r="F38" s="235">
        <v>0</v>
      </c>
      <c r="G38" s="235">
        <v>0</v>
      </c>
      <c r="H38" s="235">
        <v>0</v>
      </c>
      <c r="J38" s="57">
        <f t="shared" si="1"/>
        <v>0</v>
      </c>
    </row>
    <row r="39" spans="1:10" ht="16.350000000000001" customHeight="1" thickTop="1" thickBot="1" x14ac:dyDescent="0.3">
      <c r="A39" s="118" t="s">
        <v>105</v>
      </c>
      <c r="B39" s="90"/>
      <c r="C39" s="235">
        <v>0</v>
      </c>
      <c r="D39" s="235">
        <v>0</v>
      </c>
      <c r="E39" s="235">
        <v>0</v>
      </c>
      <c r="F39" s="235">
        <v>0</v>
      </c>
      <c r="G39" s="235">
        <v>0</v>
      </c>
      <c r="H39" s="235">
        <v>0</v>
      </c>
      <c r="J39" s="57">
        <f t="shared" si="1"/>
        <v>0</v>
      </c>
    </row>
    <row r="40" spans="1:10" ht="16.350000000000001" customHeight="1" thickTop="1" thickBot="1" x14ac:dyDescent="0.3">
      <c r="A40" s="117" t="s">
        <v>164</v>
      </c>
      <c r="B40" s="89"/>
      <c r="C40" s="235">
        <v>0</v>
      </c>
      <c r="D40" s="235">
        <v>0</v>
      </c>
      <c r="E40" s="235">
        <v>0</v>
      </c>
      <c r="F40" s="235">
        <v>0</v>
      </c>
      <c r="G40" s="235">
        <v>0</v>
      </c>
      <c r="H40" s="235">
        <v>0</v>
      </c>
      <c r="J40" s="57">
        <f t="shared" si="1"/>
        <v>0</v>
      </c>
    </row>
    <row r="41" spans="1:10" ht="16.350000000000001" customHeight="1" thickTop="1" thickBot="1" x14ac:dyDescent="0.3">
      <c r="A41" s="117" t="s">
        <v>128</v>
      </c>
      <c r="B41" s="89"/>
      <c r="C41" s="235">
        <v>0</v>
      </c>
      <c r="D41" s="235">
        <v>0</v>
      </c>
      <c r="E41" s="235">
        <v>0</v>
      </c>
      <c r="F41" s="235">
        <v>0</v>
      </c>
      <c r="G41" s="235">
        <v>0</v>
      </c>
      <c r="H41" s="235">
        <v>0</v>
      </c>
      <c r="J41" s="57">
        <f t="shared" si="1"/>
        <v>0</v>
      </c>
    </row>
    <row r="42" spans="1:10" ht="13.5" thickTop="1" x14ac:dyDescent="0.2">
      <c r="B42" s="289"/>
      <c r="J42" s="58"/>
    </row>
    <row r="43" spans="1:10" ht="13.5" thickBot="1" x14ac:dyDescent="0.25">
      <c r="B43" s="289"/>
      <c r="J43" s="58"/>
    </row>
    <row r="44" spans="1:10" ht="13.5" thickBot="1" x14ac:dyDescent="0.25">
      <c r="B44" s="289"/>
      <c r="I44" s="62" t="s">
        <v>233</v>
      </c>
      <c r="J44" s="59">
        <f>SUM(J12:J41)</f>
        <v>0</v>
      </c>
    </row>
    <row r="45" spans="1:10" ht="15.75" x14ac:dyDescent="0.2">
      <c r="A45" s="32"/>
      <c r="B45" s="293"/>
      <c r="C45" s="375"/>
      <c r="D45" s="375"/>
      <c r="E45" s="32"/>
      <c r="F45" s="32"/>
    </row>
    <row r="46" spans="1:10" ht="15.75" x14ac:dyDescent="0.2">
      <c r="A46" s="198"/>
      <c r="B46" s="293"/>
      <c r="C46" s="198"/>
      <c r="D46" s="198"/>
      <c r="E46" s="198"/>
      <c r="F46" s="198"/>
    </row>
    <row r="47" spans="1:10" ht="15.75" x14ac:dyDescent="0.2">
      <c r="A47" s="198"/>
      <c r="B47" s="293"/>
      <c r="C47" s="198"/>
      <c r="D47" s="198"/>
      <c r="E47" s="198"/>
      <c r="F47" s="198"/>
    </row>
    <row r="48" spans="1:10" ht="15.75" x14ac:dyDescent="0.2">
      <c r="A48" s="198"/>
      <c r="B48" s="293"/>
      <c r="C48" s="198"/>
      <c r="D48" s="198"/>
      <c r="E48" s="198"/>
      <c r="F48" s="198"/>
    </row>
    <row r="49" spans="1:6" ht="15.75" x14ac:dyDescent="0.2">
      <c r="A49" s="198"/>
      <c r="B49" s="293"/>
      <c r="C49" s="198"/>
      <c r="D49" s="198"/>
      <c r="E49" s="198"/>
      <c r="F49" s="198"/>
    </row>
    <row r="50" spans="1:6" ht="16.5" thickBot="1" x14ac:dyDescent="0.25">
      <c r="A50" s="33"/>
      <c r="B50" s="294"/>
      <c r="C50" s="375"/>
      <c r="D50" s="375"/>
      <c r="E50" s="33"/>
      <c r="F50" s="33"/>
    </row>
    <row r="51" spans="1:6" ht="15.75" x14ac:dyDescent="0.2">
      <c r="A51" s="32" t="s">
        <v>45</v>
      </c>
      <c r="B51" s="293"/>
      <c r="C51" s="375"/>
      <c r="D51" s="375"/>
      <c r="E51" s="376" t="s">
        <v>46</v>
      </c>
      <c r="F51" s="376"/>
    </row>
    <row r="52" spans="1:6" ht="15.75" x14ac:dyDescent="0.2">
      <c r="A52" s="32"/>
      <c r="B52" s="293"/>
      <c r="C52" s="375"/>
      <c r="D52" s="375"/>
      <c r="E52" s="32"/>
      <c r="F52" s="32"/>
    </row>
    <row r="53" spans="1:6" ht="15.75" x14ac:dyDescent="0.2">
      <c r="A53" s="198"/>
      <c r="B53" s="293"/>
      <c r="C53" s="198"/>
      <c r="D53" s="198"/>
      <c r="E53" s="198"/>
      <c r="F53" s="198"/>
    </row>
    <row r="54" spans="1:6" ht="15.75" x14ac:dyDescent="0.2">
      <c r="A54" s="32"/>
      <c r="B54" s="293"/>
      <c r="C54" s="375"/>
      <c r="D54" s="375"/>
      <c r="E54" s="32"/>
      <c r="F54" s="32"/>
    </row>
    <row r="55" spans="1:6" ht="16.5" thickBot="1" x14ac:dyDescent="0.25">
      <c r="A55" s="33"/>
      <c r="B55" s="294"/>
      <c r="C55" s="375"/>
      <c r="D55" s="375"/>
      <c r="E55" s="33"/>
      <c r="F55" s="33"/>
    </row>
    <row r="56" spans="1:6" ht="15.75" x14ac:dyDescent="0.2">
      <c r="A56" s="32" t="s">
        <v>47</v>
      </c>
      <c r="B56" s="293"/>
      <c r="C56" s="375"/>
      <c r="D56" s="375"/>
      <c r="E56" s="376" t="s">
        <v>48</v>
      </c>
      <c r="F56" s="376"/>
    </row>
    <row r="57" spans="1:6" ht="15.75" x14ac:dyDescent="0.2">
      <c r="A57" s="198"/>
      <c r="B57" s="293"/>
      <c r="C57" s="198"/>
      <c r="D57" s="198"/>
      <c r="E57" s="85"/>
      <c r="F57" s="85"/>
    </row>
    <row r="58" spans="1:6" ht="15.75" x14ac:dyDescent="0.2">
      <c r="A58" s="198"/>
      <c r="B58" s="293"/>
      <c r="C58" s="198"/>
      <c r="D58" s="198"/>
      <c r="E58" s="85"/>
      <c r="F58" s="85"/>
    </row>
    <row r="59" spans="1:6" ht="13.5" thickBot="1" x14ac:dyDescent="0.25">
      <c r="A59" s="377"/>
      <c r="B59" s="378"/>
      <c r="C59" s="377"/>
      <c r="D59" s="34"/>
      <c r="E59" s="35"/>
      <c r="F59" s="35"/>
    </row>
    <row r="60" spans="1:6" ht="15.75" x14ac:dyDescent="0.2">
      <c r="A60" s="376" t="s">
        <v>49</v>
      </c>
      <c r="B60" s="379"/>
      <c r="C60" s="376"/>
      <c r="D60" s="32"/>
      <c r="E60" s="376" t="s">
        <v>50</v>
      </c>
      <c r="F60" s="376"/>
    </row>
    <row r="61" spans="1:6" x14ac:dyDescent="0.2">
      <c r="B61" s="289"/>
    </row>
    <row r="62" spans="1:6" x14ac:dyDescent="0.2">
      <c r="B62" s="289"/>
    </row>
    <row r="63" spans="1:6" x14ac:dyDescent="0.2">
      <c r="B63" s="289"/>
    </row>
    <row r="64" spans="1:6" x14ac:dyDescent="0.2">
      <c r="B64" s="289"/>
    </row>
    <row r="65" spans="2:2" x14ac:dyDescent="0.2">
      <c r="B65" s="289"/>
    </row>
    <row r="66" spans="2:2" x14ac:dyDescent="0.2">
      <c r="B66" s="289"/>
    </row>
    <row r="75" spans="2:2" x14ac:dyDescent="0.2">
      <c r="B75" s="289"/>
    </row>
    <row r="76" spans="2:2" x14ac:dyDescent="0.2">
      <c r="B76" s="289"/>
    </row>
    <row r="77" spans="2:2" x14ac:dyDescent="0.2">
      <c r="B77" s="289"/>
    </row>
    <row r="78" spans="2:2" x14ac:dyDescent="0.2">
      <c r="B78" s="289"/>
    </row>
    <row r="79" spans="2:2" x14ac:dyDescent="0.2">
      <c r="B79" s="289"/>
    </row>
    <row r="80" spans="2:2" x14ac:dyDescent="0.2">
      <c r="B80" s="289"/>
    </row>
    <row r="81" spans="2:2" x14ac:dyDescent="0.2">
      <c r="B81" s="289"/>
    </row>
    <row r="82" spans="2:2" x14ac:dyDescent="0.2">
      <c r="B82" s="289"/>
    </row>
    <row r="83" spans="2:2" x14ac:dyDescent="0.2">
      <c r="B83" s="289"/>
    </row>
    <row r="84" spans="2:2" x14ac:dyDescent="0.2">
      <c r="B84" s="289"/>
    </row>
    <row r="85" spans="2:2" x14ac:dyDescent="0.2">
      <c r="B85" s="289"/>
    </row>
    <row r="86" spans="2:2" x14ac:dyDescent="0.2">
      <c r="B86" s="289"/>
    </row>
    <row r="87" spans="2:2" x14ac:dyDescent="0.2">
      <c r="B87" s="289"/>
    </row>
  </sheetData>
  <mergeCells count="15">
    <mergeCell ref="C55:D55"/>
    <mergeCell ref="C56:D56"/>
    <mergeCell ref="E56:F56"/>
    <mergeCell ref="A59:C59"/>
    <mergeCell ref="A60:C60"/>
    <mergeCell ref="E60:F60"/>
    <mergeCell ref="C54:D54"/>
    <mergeCell ref="E1:J1"/>
    <mergeCell ref="E2:F2"/>
    <mergeCell ref="C45:D45"/>
    <mergeCell ref="C50:D50"/>
    <mergeCell ref="C51:D51"/>
    <mergeCell ref="E51:F51"/>
    <mergeCell ref="C52:D52"/>
    <mergeCell ref="A6:I6"/>
  </mergeCells>
  <pageMargins left="0.7" right="0.7" top="1" bottom="0.75" header="0.3" footer="0.3"/>
  <pageSetup paperSize="17" scale="65" orientation="portrait" r:id="rId1"/>
  <headerFooter>
    <oddHeader>&amp;CTask Order 1
Document Imaging Workflow System 2 (DIWS 2)
TORFP # V-HQ-16025-IT</oddHeader>
    <oddFooter>&amp;L&amp;A
Printed &amp;D &amp;T&amp;RPage &amp;P of &amp;N</oddFooter>
  </headerFooter>
  <ignoredErrors>
    <ignoredError sqref="J12:J41"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7"/>
  <sheetViews>
    <sheetView view="pageBreakPreview" zoomScale="120" zoomScaleNormal="100" zoomScaleSheetLayoutView="120" workbookViewId="0">
      <selection activeCell="A4" sqref="A4"/>
    </sheetView>
  </sheetViews>
  <sheetFormatPr defaultRowHeight="15" x14ac:dyDescent="0.25"/>
  <cols>
    <col min="1" max="1" width="5" customWidth="1"/>
    <col min="2" max="2" width="35.42578125" customWidth="1"/>
    <col min="3" max="3" width="12.7109375" customWidth="1"/>
    <col min="4" max="4" width="4.7109375" customWidth="1"/>
    <col min="5" max="9" width="14.7109375" customWidth="1"/>
    <col min="10" max="10" width="12.7109375" customWidth="1"/>
  </cols>
  <sheetData>
    <row r="1" spans="1:10" ht="15.75" thickBot="1" x14ac:dyDescent="0.3">
      <c r="A1" s="46" t="s">
        <v>210</v>
      </c>
      <c r="F1" t="s">
        <v>64</v>
      </c>
      <c r="G1" s="371" t="str">
        <f>Totals!C1</f>
        <v>Offeror's Name</v>
      </c>
      <c r="H1" s="372"/>
      <c r="I1" s="373"/>
    </row>
    <row r="2" spans="1:10" ht="15.75" thickBot="1" x14ac:dyDescent="0.3">
      <c r="A2" s="125" t="s">
        <v>216</v>
      </c>
      <c r="F2" t="s">
        <v>66</v>
      </c>
      <c r="G2" s="351">
        <f>Totals!C2</f>
        <v>36526</v>
      </c>
      <c r="H2" s="352"/>
      <c r="I2" s="47"/>
    </row>
    <row r="3" spans="1:10" x14ac:dyDescent="0.25">
      <c r="A3" s="42" t="str">
        <f>Totals!A3</f>
        <v>SOLICITATION NO. 060B6400035</v>
      </c>
    </row>
    <row r="4" spans="1:10" ht="18.75" x14ac:dyDescent="0.3">
      <c r="A4" s="121" t="s">
        <v>316</v>
      </c>
      <c r="B4" s="340"/>
    </row>
    <row r="5" spans="1:10" ht="18.75" x14ac:dyDescent="0.3">
      <c r="A5" s="121"/>
      <c r="B5" s="122"/>
    </row>
    <row r="6" spans="1:10" ht="86.25" customHeight="1" x14ac:dyDescent="0.25">
      <c r="A6" s="366" t="s">
        <v>318</v>
      </c>
      <c r="B6" s="367"/>
      <c r="C6" s="367"/>
      <c r="D6" s="367"/>
      <c r="E6" s="367"/>
      <c r="F6" s="367"/>
      <c r="G6" s="367"/>
      <c r="H6" s="367"/>
      <c r="I6" s="367"/>
    </row>
    <row r="7" spans="1:10" ht="15.75" thickBot="1" x14ac:dyDescent="0.3"/>
    <row r="8" spans="1:10" ht="23.25" customHeight="1" x14ac:dyDescent="0.25">
      <c r="A8" s="382" t="s">
        <v>1</v>
      </c>
      <c r="B8" s="380" t="s">
        <v>212</v>
      </c>
      <c r="C8" s="380" t="s">
        <v>201</v>
      </c>
      <c r="E8" s="104" t="s">
        <v>208</v>
      </c>
      <c r="F8" s="105" t="s">
        <v>83</v>
      </c>
      <c r="G8" s="105" t="s">
        <v>106</v>
      </c>
      <c r="H8" s="105" t="s">
        <v>84</v>
      </c>
      <c r="I8" s="105" t="s">
        <v>85</v>
      </c>
      <c r="J8" s="106" t="s">
        <v>86</v>
      </c>
    </row>
    <row r="9" spans="1:10" ht="13.5" customHeight="1" x14ac:dyDescent="0.25">
      <c r="A9" s="383"/>
      <c r="B9" s="381"/>
      <c r="C9" s="381"/>
      <c r="E9" s="110" t="s">
        <v>200</v>
      </c>
      <c r="F9" s="111" t="s">
        <v>200</v>
      </c>
      <c r="G9" s="111" t="s">
        <v>200</v>
      </c>
      <c r="H9" s="111" t="s">
        <v>200</v>
      </c>
      <c r="I9" s="111" t="s">
        <v>200</v>
      </c>
      <c r="J9" s="112" t="s">
        <v>200</v>
      </c>
    </row>
    <row r="10" spans="1:10" ht="23.25" thickBot="1" x14ac:dyDescent="0.3">
      <c r="A10" s="82">
        <v>1</v>
      </c>
      <c r="B10" s="81" t="s">
        <v>234</v>
      </c>
      <c r="C10" s="237"/>
      <c r="E10" s="238">
        <v>0</v>
      </c>
      <c r="F10" s="239">
        <v>0</v>
      </c>
      <c r="G10" s="239">
        <v>0</v>
      </c>
      <c r="H10" s="239">
        <v>0</v>
      </c>
      <c r="I10" s="239">
        <v>0</v>
      </c>
      <c r="J10" s="242">
        <v>0</v>
      </c>
    </row>
    <row r="11" spans="1:10" s="122" customFormat="1" ht="6" customHeight="1" x14ac:dyDescent="0.25">
      <c r="A11" s="234"/>
      <c r="B11" s="84"/>
      <c r="C11" s="328"/>
      <c r="E11" s="329"/>
      <c r="F11" s="330"/>
      <c r="G11" s="330"/>
      <c r="H11" s="330"/>
      <c r="I11" s="330"/>
      <c r="J11" s="331"/>
    </row>
    <row r="12" spans="1:10" ht="15.75" thickBot="1" x14ac:dyDescent="0.3">
      <c r="A12" s="82"/>
      <c r="B12" s="81"/>
      <c r="C12" s="326" t="s">
        <v>202</v>
      </c>
      <c r="E12" s="240"/>
      <c r="F12" s="241">
        <v>12</v>
      </c>
      <c r="G12" s="113">
        <v>12</v>
      </c>
      <c r="H12" s="113">
        <v>12</v>
      </c>
      <c r="I12" s="113">
        <v>12</v>
      </c>
      <c r="J12" s="114">
        <v>12</v>
      </c>
    </row>
    <row r="13" spans="1:10" ht="15.75" thickBot="1" x14ac:dyDescent="0.3">
      <c r="A13" s="82"/>
      <c r="B13" s="120" t="s">
        <v>315</v>
      </c>
      <c r="C13" s="327">
        <f>SUM(E13:J13)</f>
        <v>0</v>
      </c>
      <c r="E13" s="107">
        <f t="shared" ref="E13:J13" si="0">E10*E12</f>
        <v>0</v>
      </c>
      <c r="F13" s="108">
        <f t="shared" si="0"/>
        <v>0</v>
      </c>
      <c r="G13" s="108">
        <f t="shared" si="0"/>
        <v>0</v>
      </c>
      <c r="H13" s="108">
        <f t="shared" si="0"/>
        <v>0</v>
      </c>
      <c r="I13" s="108">
        <f t="shared" si="0"/>
        <v>0</v>
      </c>
      <c r="J13" s="109">
        <f t="shared" si="0"/>
        <v>0</v>
      </c>
    </row>
    <row r="14" spans="1:10" x14ac:dyDescent="0.25">
      <c r="A14" s="99"/>
      <c r="B14" s="100"/>
      <c r="C14" s="102"/>
      <c r="E14" s="103"/>
      <c r="F14" s="103"/>
      <c r="G14" s="103"/>
      <c r="H14" s="103"/>
      <c r="I14" s="103"/>
    </row>
    <row r="16" spans="1:10" x14ac:dyDescent="0.25">
      <c r="B16" s="81"/>
    </row>
    <row r="27" spans="2:19" x14ac:dyDescent="0.25">
      <c r="B27" s="86"/>
    </row>
    <row r="28" spans="2:19" x14ac:dyDescent="0.25">
      <c r="B28" s="86"/>
    </row>
    <row r="29" spans="2:19" ht="15.75" thickBot="1" x14ac:dyDescent="0.3">
      <c r="B29" s="86"/>
    </row>
    <row r="30" spans="2:19" ht="17.25" thickBot="1" x14ac:dyDescent="0.35">
      <c r="B30" s="25"/>
      <c r="C30" s="25"/>
      <c r="D30" s="25"/>
      <c r="E30" s="25"/>
      <c r="F30" s="25"/>
      <c r="G30" s="25"/>
      <c r="H30" s="25"/>
      <c r="I30" s="25"/>
      <c r="J30" s="25"/>
      <c r="K30" s="25"/>
      <c r="L30" s="25"/>
      <c r="M30" s="25"/>
      <c r="N30" s="25"/>
      <c r="O30" s="25"/>
      <c r="P30" s="25"/>
      <c r="Q30" s="115"/>
      <c r="R30" s="25" t="s">
        <v>51</v>
      </c>
      <c r="S30" s="130" t="e">
        <f>SUM(#REF!)</f>
        <v>#REF!</v>
      </c>
    </row>
    <row r="40" spans="2:2" x14ac:dyDescent="0.25">
      <c r="B40" s="93"/>
    </row>
    <row r="41" spans="2:2" x14ac:dyDescent="0.25">
      <c r="B41" s="93"/>
    </row>
    <row r="42" spans="2:2" x14ac:dyDescent="0.25">
      <c r="B42" s="93"/>
    </row>
    <row r="43" spans="2:2" x14ac:dyDescent="0.25">
      <c r="B43" s="93"/>
    </row>
    <row r="44" spans="2:2" x14ac:dyDescent="0.25">
      <c r="B44" s="93"/>
    </row>
    <row r="45" spans="2:2" x14ac:dyDescent="0.25">
      <c r="B45" s="93"/>
    </row>
    <row r="46" spans="2:2" x14ac:dyDescent="0.25">
      <c r="B46" s="93"/>
    </row>
    <row r="47" spans="2:2" x14ac:dyDescent="0.25">
      <c r="B47" s="93"/>
    </row>
    <row r="48" spans="2:2" x14ac:dyDescent="0.25">
      <c r="B48" s="93"/>
    </row>
    <row r="49" spans="2:2" x14ac:dyDescent="0.25">
      <c r="B49" s="93"/>
    </row>
    <row r="50" spans="2:2" x14ac:dyDescent="0.25">
      <c r="B50" s="93"/>
    </row>
    <row r="51" spans="2:2" x14ac:dyDescent="0.25">
      <c r="B51" s="93"/>
    </row>
    <row r="52" spans="2:2" x14ac:dyDescent="0.25">
      <c r="B52" s="93"/>
    </row>
    <row r="53" spans="2:2" x14ac:dyDescent="0.25">
      <c r="B53" s="93"/>
    </row>
    <row r="54" spans="2:2" x14ac:dyDescent="0.25">
      <c r="B54" s="93"/>
    </row>
    <row r="55" spans="2:2" x14ac:dyDescent="0.25">
      <c r="B55" s="93"/>
    </row>
    <row r="56" spans="2:2" x14ac:dyDescent="0.25">
      <c r="B56" s="93"/>
    </row>
    <row r="57" spans="2:2" x14ac:dyDescent="0.25">
      <c r="B57" s="93"/>
    </row>
    <row r="58" spans="2:2" x14ac:dyDescent="0.25">
      <c r="B58" s="93"/>
    </row>
    <row r="59" spans="2:2" x14ac:dyDescent="0.25">
      <c r="B59" s="93"/>
    </row>
    <row r="60" spans="2:2" x14ac:dyDescent="0.25">
      <c r="B60" s="93"/>
    </row>
    <row r="61" spans="2:2" x14ac:dyDescent="0.25">
      <c r="B61" s="93"/>
    </row>
    <row r="62" spans="2:2" x14ac:dyDescent="0.25">
      <c r="B62" s="93"/>
    </row>
    <row r="63" spans="2:2" x14ac:dyDescent="0.25">
      <c r="B63" s="93"/>
    </row>
    <row r="64" spans="2:2" x14ac:dyDescent="0.25">
      <c r="B64" s="93"/>
    </row>
    <row r="65" spans="2:2" x14ac:dyDescent="0.25">
      <c r="B65" s="93"/>
    </row>
    <row r="66" spans="2:2" x14ac:dyDescent="0.25">
      <c r="B66" s="93"/>
    </row>
    <row r="75" spans="2:2" x14ac:dyDescent="0.25">
      <c r="B75" s="93"/>
    </row>
    <row r="76" spans="2:2" x14ac:dyDescent="0.25">
      <c r="B76" s="93"/>
    </row>
    <row r="77" spans="2:2" x14ac:dyDescent="0.25">
      <c r="B77" s="93"/>
    </row>
    <row r="78" spans="2:2" x14ac:dyDescent="0.25">
      <c r="B78" s="93"/>
    </row>
    <row r="79" spans="2:2" x14ac:dyDescent="0.25">
      <c r="B79" s="93"/>
    </row>
    <row r="80" spans="2:2" x14ac:dyDescent="0.25">
      <c r="B80" s="93"/>
    </row>
    <row r="81" spans="2:2" x14ac:dyDescent="0.25">
      <c r="B81" s="93"/>
    </row>
    <row r="82" spans="2:2" x14ac:dyDescent="0.25">
      <c r="B82" s="93"/>
    </row>
    <row r="83" spans="2:2" x14ac:dyDescent="0.25">
      <c r="B83" s="93"/>
    </row>
    <row r="84" spans="2:2" x14ac:dyDescent="0.25">
      <c r="B84" s="93"/>
    </row>
    <row r="85" spans="2:2" x14ac:dyDescent="0.25">
      <c r="B85" s="93"/>
    </row>
    <row r="86" spans="2:2" x14ac:dyDescent="0.25">
      <c r="B86" s="93"/>
    </row>
    <row r="87" spans="2:2" x14ac:dyDescent="0.25">
      <c r="B87" s="93"/>
    </row>
  </sheetData>
  <mergeCells count="6">
    <mergeCell ref="G1:I1"/>
    <mergeCell ref="A6:I6"/>
    <mergeCell ref="B8:B9"/>
    <mergeCell ref="C8:C9"/>
    <mergeCell ref="A8:A9"/>
    <mergeCell ref="G2:H2"/>
  </mergeCells>
  <pageMargins left="0.7" right="0.7" top="1" bottom="0.75" header="0.3" footer="0.3"/>
  <pageSetup paperSize="17" scale="80" orientation="portrait" r:id="rId1"/>
  <headerFooter>
    <oddHeader>&amp;CTask Order 1
Document Imaging Workflow System 2 (DIWS 2)
TORFP # V-HQ-16025-IT</oddHeader>
    <oddFooter>&amp;L&amp;A
Printed &amp;D &amp;T&amp;RPage &amp;P of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O86"/>
  <sheetViews>
    <sheetView view="pageBreakPreview" zoomScale="110" zoomScaleNormal="100" zoomScaleSheetLayoutView="110" workbookViewId="0">
      <selection activeCell="A4" sqref="A4"/>
    </sheetView>
  </sheetViews>
  <sheetFormatPr defaultRowHeight="15" x14ac:dyDescent="0.25"/>
  <cols>
    <col min="2" max="2" width="48.42578125" customWidth="1"/>
    <col min="9" max="9" width="55.28515625" customWidth="1"/>
  </cols>
  <sheetData>
    <row r="1" spans="1:15" ht="15.75" thickBot="1" x14ac:dyDescent="0.3">
      <c r="A1" s="46" t="s">
        <v>210</v>
      </c>
      <c r="C1" t="s">
        <v>64</v>
      </c>
      <c r="D1" s="371" t="str">
        <f>Totals!C1</f>
        <v>Offeror's Name</v>
      </c>
      <c r="E1" s="372"/>
      <c r="F1" s="372"/>
      <c r="G1" s="372"/>
      <c r="H1" s="372"/>
      <c r="I1" s="373"/>
    </row>
    <row r="2" spans="1:15" ht="15.75" thickBot="1" x14ac:dyDescent="0.3">
      <c r="A2" s="125" t="s">
        <v>216</v>
      </c>
      <c r="C2" t="s">
        <v>66</v>
      </c>
      <c r="D2" s="351">
        <f>Totals!C2</f>
        <v>36526</v>
      </c>
      <c r="E2" s="352"/>
      <c r="F2" s="47"/>
      <c r="G2" s="47"/>
      <c r="H2" s="47"/>
      <c r="I2" s="47"/>
    </row>
    <row r="3" spans="1:15" x14ac:dyDescent="0.25">
      <c r="A3" s="42" t="str">
        <f>Totals!A3</f>
        <v>SOLICITATION NO. 060B6400035</v>
      </c>
    </row>
    <row r="4" spans="1:15" ht="18.75" x14ac:dyDescent="0.3">
      <c r="A4" s="48" t="s">
        <v>281</v>
      </c>
    </row>
    <row r="6" spans="1:15" s="47" customFormat="1" ht="216.75" customHeight="1" thickBot="1" x14ac:dyDescent="0.3">
      <c r="A6" s="345" t="s">
        <v>413</v>
      </c>
      <c r="B6" s="345"/>
      <c r="C6" s="345"/>
      <c r="D6" s="345"/>
      <c r="E6" s="345"/>
      <c r="F6" s="345"/>
      <c r="G6" s="345"/>
      <c r="H6" s="345"/>
      <c r="I6" s="345"/>
      <c r="J6" s="124"/>
      <c r="K6" s="124"/>
      <c r="L6" s="124"/>
      <c r="M6" s="124"/>
      <c r="N6" s="124"/>
      <c r="O6" s="124"/>
    </row>
    <row r="7" spans="1:15" s="47" customFormat="1" ht="39" customHeight="1" thickBot="1" x14ac:dyDescent="0.3">
      <c r="A7" s="229" t="s">
        <v>1</v>
      </c>
      <c r="B7" s="230" t="s">
        <v>266</v>
      </c>
      <c r="C7" s="230" t="s">
        <v>208</v>
      </c>
      <c r="D7" s="230" t="s">
        <v>83</v>
      </c>
      <c r="E7" s="230" t="s">
        <v>106</v>
      </c>
      <c r="F7" s="230" t="s">
        <v>84</v>
      </c>
      <c r="G7" s="230" t="s">
        <v>85</v>
      </c>
      <c r="H7" s="230" t="s">
        <v>86</v>
      </c>
      <c r="I7" s="231" t="s">
        <v>256</v>
      </c>
      <c r="J7" s="150"/>
      <c r="K7" s="150"/>
      <c r="L7" s="150"/>
      <c r="M7" s="150"/>
      <c r="N7" s="150"/>
      <c r="O7" s="150"/>
    </row>
    <row r="8" spans="1:15" s="47" customFormat="1" ht="15.75" customHeight="1" x14ac:dyDescent="0.25">
      <c r="A8" s="243"/>
      <c r="B8" s="244"/>
      <c r="C8" s="245">
        <v>0</v>
      </c>
      <c r="D8" s="245">
        <v>0</v>
      </c>
      <c r="E8" s="245">
        <v>0</v>
      </c>
      <c r="F8" s="245">
        <v>0</v>
      </c>
      <c r="G8" s="245">
        <v>0</v>
      </c>
      <c r="H8" s="245">
        <v>0</v>
      </c>
      <c r="I8" s="246"/>
      <c r="J8" s="150"/>
      <c r="K8" s="150"/>
      <c r="L8" s="150"/>
      <c r="M8" s="150"/>
      <c r="N8" s="150"/>
      <c r="O8" s="150"/>
    </row>
    <row r="9" spans="1:15" s="195" customFormat="1" ht="15.75" customHeight="1" x14ac:dyDescent="0.25">
      <c r="A9" s="247"/>
      <c r="B9" s="237"/>
      <c r="C9" s="248">
        <v>0</v>
      </c>
      <c r="D9" s="248">
        <v>0</v>
      </c>
      <c r="E9" s="248">
        <v>0</v>
      </c>
      <c r="F9" s="248">
        <v>0</v>
      </c>
      <c r="G9" s="248">
        <v>0</v>
      </c>
      <c r="H9" s="248">
        <v>0</v>
      </c>
      <c r="I9" s="249"/>
      <c r="J9" s="150"/>
      <c r="K9" s="150"/>
      <c r="L9" s="150"/>
      <c r="M9" s="150"/>
      <c r="N9" s="150"/>
      <c r="O9" s="150"/>
    </row>
    <row r="10" spans="1:15" s="195" customFormat="1" ht="15.75" customHeight="1" x14ac:dyDescent="0.25">
      <c r="A10" s="247"/>
      <c r="B10" s="237"/>
      <c r="C10" s="248">
        <v>0</v>
      </c>
      <c r="D10" s="248">
        <v>0</v>
      </c>
      <c r="E10" s="248">
        <v>0</v>
      </c>
      <c r="F10" s="248">
        <v>0</v>
      </c>
      <c r="G10" s="248">
        <v>0</v>
      </c>
      <c r="H10" s="248">
        <v>0</v>
      </c>
      <c r="I10" s="249"/>
      <c r="J10" s="150"/>
      <c r="K10" s="150"/>
      <c r="L10" s="150"/>
      <c r="M10" s="150"/>
      <c r="N10" s="150"/>
      <c r="O10" s="150"/>
    </row>
    <row r="11" spans="1:15" s="195" customFormat="1" ht="15.75" customHeight="1" x14ac:dyDescent="0.25">
      <c r="A11" s="247"/>
      <c r="B11" s="237"/>
      <c r="C11" s="248">
        <v>0</v>
      </c>
      <c r="D11" s="248">
        <v>0</v>
      </c>
      <c r="E11" s="248">
        <v>0</v>
      </c>
      <c r="F11" s="248">
        <v>0</v>
      </c>
      <c r="G11" s="248">
        <v>0</v>
      </c>
      <c r="H11" s="248">
        <v>0</v>
      </c>
      <c r="I11" s="249"/>
      <c r="J11" s="150"/>
      <c r="K11" s="150"/>
      <c r="L11" s="150"/>
      <c r="M11" s="150"/>
      <c r="N11" s="150"/>
      <c r="O11" s="150"/>
    </row>
    <row r="12" spans="1:15" s="195" customFormat="1" ht="15.75" customHeight="1" x14ac:dyDescent="0.25">
      <c r="A12" s="247"/>
      <c r="B12" s="237"/>
      <c r="C12" s="248">
        <v>0</v>
      </c>
      <c r="D12" s="248">
        <v>0</v>
      </c>
      <c r="E12" s="248">
        <v>0</v>
      </c>
      <c r="F12" s="248">
        <v>0</v>
      </c>
      <c r="G12" s="248">
        <v>0</v>
      </c>
      <c r="H12" s="248">
        <v>0</v>
      </c>
      <c r="I12" s="249"/>
      <c r="J12" s="150"/>
      <c r="K12" s="150"/>
      <c r="L12" s="150"/>
      <c r="M12" s="150"/>
      <c r="N12" s="150"/>
      <c r="O12" s="150"/>
    </row>
    <row r="13" spans="1:15" s="197" customFormat="1" ht="15.75" customHeight="1" x14ac:dyDescent="0.25">
      <c r="A13" s="247"/>
      <c r="B13" s="237"/>
      <c r="C13" s="248">
        <v>0</v>
      </c>
      <c r="D13" s="248">
        <v>0</v>
      </c>
      <c r="E13" s="248">
        <v>0</v>
      </c>
      <c r="F13" s="248">
        <v>0</v>
      </c>
      <c r="G13" s="248">
        <v>0</v>
      </c>
      <c r="H13" s="248">
        <v>0</v>
      </c>
      <c r="I13" s="249"/>
      <c r="J13" s="150"/>
      <c r="K13" s="150"/>
      <c r="L13" s="150"/>
      <c r="M13" s="150"/>
      <c r="N13" s="150"/>
      <c r="O13" s="150"/>
    </row>
    <row r="14" spans="1:15" s="197" customFormat="1" ht="15.75" customHeight="1" x14ac:dyDescent="0.25">
      <c r="A14" s="247"/>
      <c r="B14" s="237"/>
      <c r="C14" s="248">
        <v>0</v>
      </c>
      <c r="D14" s="248">
        <v>0</v>
      </c>
      <c r="E14" s="248">
        <v>0</v>
      </c>
      <c r="F14" s="248">
        <v>0</v>
      </c>
      <c r="G14" s="248">
        <v>0</v>
      </c>
      <c r="H14" s="248">
        <v>0</v>
      </c>
      <c r="I14" s="249"/>
      <c r="J14" s="150"/>
      <c r="K14" s="150"/>
      <c r="L14" s="150"/>
      <c r="M14" s="150"/>
      <c r="N14" s="150"/>
      <c r="O14" s="150"/>
    </row>
    <row r="15" spans="1:15" s="197" customFormat="1" ht="15.75" customHeight="1" x14ac:dyDescent="0.25">
      <c r="A15" s="247"/>
      <c r="B15" s="237"/>
      <c r="C15" s="248">
        <v>0</v>
      </c>
      <c r="D15" s="248">
        <v>0</v>
      </c>
      <c r="E15" s="248">
        <v>0</v>
      </c>
      <c r="F15" s="248">
        <v>0</v>
      </c>
      <c r="G15" s="248">
        <v>0</v>
      </c>
      <c r="H15" s="248">
        <v>0</v>
      </c>
      <c r="I15" s="249"/>
      <c r="J15" s="150"/>
      <c r="K15" s="150"/>
      <c r="L15" s="150"/>
      <c r="M15" s="150"/>
      <c r="N15" s="150"/>
      <c r="O15" s="150"/>
    </row>
    <row r="16" spans="1:15" s="197" customFormat="1" ht="15.75" customHeight="1" x14ac:dyDescent="0.25">
      <c r="A16" s="247"/>
      <c r="B16" s="237"/>
      <c r="C16" s="248">
        <v>0</v>
      </c>
      <c r="D16" s="248">
        <v>0</v>
      </c>
      <c r="E16" s="248">
        <v>0</v>
      </c>
      <c r="F16" s="248">
        <v>0</v>
      </c>
      <c r="G16" s="248">
        <v>0</v>
      </c>
      <c r="H16" s="248">
        <v>0</v>
      </c>
      <c r="I16" s="249"/>
      <c r="J16" s="150"/>
      <c r="K16" s="150"/>
      <c r="L16" s="150"/>
      <c r="M16" s="150"/>
      <c r="N16" s="150"/>
      <c r="O16" s="150"/>
    </row>
    <row r="17" spans="1:15" s="197" customFormat="1" ht="15.75" customHeight="1" x14ac:dyDescent="0.25">
      <c r="A17" s="247"/>
      <c r="B17" s="237"/>
      <c r="C17" s="248">
        <v>0</v>
      </c>
      <c r="D17" s="248">
        <v>0</v>
      </c>
      <c r="E17" s="248">
        <v>0</v>
      </c>
      <c r="F17" s="248">
        <v>0</v>
      </c>
      <c r="G17" s="248">
        <v>0</v>
      </c>
      <c r="H17" s="248">
        <v>0</v>
      </c>
      <c r="I17" s="249"/>
      <c r="J17" s="150"/>
      <c r="K17" s="150"/>
      <c r="L17" s="150"/>
      <c r="M17" s="150"/>
      <c r="N17" s="150"/>
      <c r="O17" s="150"/>
    </row>
    <row r="18" spans="1:15" s="197" customFormat="1" ht="15.75" customHeight="1" x14ac:dyDescent="0.25">
      <c r="A18" s="247"/>
      <c r="B18" s="237"/>
      <c r="C18" s="248">
        <v>0</v>
      </c>
      <c r="D18" s="248">
        <v>0</v>
      </c>
      <c r="E18" s="248">
        <v>0</v>
      </c>
      <c r="F18" s="248">
        <v>0</v>
      </c>
      <c r="G18" s="248">
        <v>0</v>
      </c>
      <c r="H18" s="248">
        <v>0</v>
      </c>
      <c r="I18" s="249"/>
      <c r="J18" s="150"/>
      <c r="K18" s="150"/>
      <c r="L18" s="150"/>
      <c r="M18" s="150"/>
      <c r="N18" s="150"/>
      <c r="O18" s="150"/>
    </row>
    <row r="19" spans="1:15" s="197" customFormat="1" ht="15.75" customHeight="1" x14ac:dyDescent="0.25">
      <c r="A19" s="247"/>
      <c r="B19" s="237"/>
      <c r="C19" s="248">
        <v>0</v>
      </c>
      <c r="D19" s="248">
        <v>0</v>
      </c>
      <c r="E19" s="248">
        <v>0</v>
      </c>
      <c r="F19" s="248">
        <v>0</v>
      </c>
      <c r="G19" s="248">
        <v>0</v>
      </c>
      <c r="H19" s="248">
        <v>0</v>
      </c>
      <c r="I19" s="249"/>
      <c r="J19" s="150"/>
      <c r="K19" s="150"/>
      <c r="L19" s="150"/>
      <c r="M19" s="150"/>
      <c r="N19" s="150"/>
      <c r="O19" s="150"/>
    </row>
    <row r="20" spans="1:15" s="197" customFormat="1" ht="15.75" customHeight="1" x14ac:dyDescent="0.25">
      <c r="A20" s="247"/>
      <c r="B20" s="237"/>
      <c r="C20" s="248">
        <v>0</v>
      </c>
      <c r="D20" s="248">
        <v>0</v>
      </c>
      <c r="E20" s="248">
        <v>0</v>
      </c>
      <c r="F20" s="248">
        <v>0</v>
      </c>
      <c r="G20" s="248">
        <v>0</v>
      </c>
      <c r="H20" s="248">
        <v>0</v>
      </c>
      <c r="I20" s="249"/>
      <c r="J20" s="150"/>
      <c r="K20" s="150"/>
      <c r="L20" s="150"/>
      <c r="M20" s="150"/>
      <c r="N20" s="150"/>
      <c r="O20" s="150"/>
    </row>
    <row r="21" spans="1:15" s="197" customFormat="1" ht="15.75" customHeight="1" x14ac:dyDescent="0.25">
      <c r="A21" s="247"/>
      <c r="B21" s="237"/>
      <c r="C21" s="248">
        <v>0</v>
      </c>
      <c r="D21" s="248">
        <v>0</v>
      </c>
      <c r="E21" s="248">
        <v>0</v>
      </c>
      <c r="F21" s="248">
        <v>0</v>
      </c>
      <c r="G21" s="248">
        <v>0</v>
      </c>
      <c r="H21" s="248">
        <v>0</v>
      </c>
      <c r="I21" s="249"/>
      <c r="J21" s="150"/>
      <c r="K21" s="150"/>
      <c r="L21" s="150"/>
      <c r="M21" s="150"/>
      <c r="N21" s="150"/>
      <c r="O21" s="150"/>
    </row>
    <row r="22" spans="1:15" s="197" customFormat="1" ht="15.75" customHeight="1" x14ac:dyDescent="0.25">
      <c r="A22" s="247"/>
      <c r="B22" s="237"/>
      <c r="C22" s="248">
        <v>0</v>
      </c>
      <c r="D22" s="248">
        <v>0</v>
      </c>
      <c r="E22" s="248">
        <v>0</v>
      </c>
      <c r="F22" s="248">
        <v>0</v>
      </c>
      <c r="G22" s="248">
        <v>0</v>
      </c>
      <c r="H22" s="248">
        <v>0</v>
      </c>
      <c r="I22" s="249"/>
      <c r="J22" s="150"/>
      <c r="K22" s="150"/>
      <c r="L22" s="150"/>
      <c r="M22" s="150"/>
      <c r="N22" s="150"/>
      <c r="O22" s="150"/>
    </row>
    <row r="23" spans="1:15" s="197" customFormat="1" ht="15.75" customHeight="1" x14ac:dyDescent="0.25">
      <c r="A23" s="247"/>
      <c r="B23" s="237"/>
      <c r="C23" s="248">
        <v>0</v>
      </c>
      <c r="D23" s="248">
        <v>0</v>
      </c>
      <c r="E23" s="248">
        <v>0</v>
      </c>
      <c r="F23" s="248">
        <v>0</v>
      </c>
      <c r="G23" s="248">
        <v>0</v>
      </c>
      <c r="H23" s="248">
        <v>0</v>
      </c>
      <c r="I23" s="249"/>
      <c r="J23" s="150"/>
      <c r="K23" s="150"/>
      <c r="L23" s="150"/>
      <c r="M23" s="150"/>
      <c r="N23" s="150"/>
      <c r="O23" s="150"/>
    </row>
    <row r="24" spans="1:15" s="197" customFormat="1" ht="15.75" customHeight="1" x14ac:dyDescent="0.25">
      <c r="A24" s="247"/>
      <c r="B24" s="237"/>
      <c r="C24" s="248">
        <v>0</v>
      </c>
      <c r="D24" s="248">
        <v>0</v>
      </c>
      <c r="E24" s="248">
        <v>0</v>
      </c>
      <c r="F24" s="248">
        <v>0</v>
      </c>
      <c r="G24" s="248">
        <v>0</v>
      </c>
      <c r="H24" s="248">
        <v>0</v>
      </c>
      <c r="I24" s="249"/>
      <c r="J24" s="150"/>
      <c r="K24" s="150"/>
      <c r="L24" s="150"/>
      <c r="M24" s="150"/>
      <c r="N24" s="150"/>
      <c r="O24" s="150"/>
    </row>
    <row r="25" spans="1:15" s="197" customFormat="1" ht="15.75" customHeight="1" x14ac:dyDescent="0.25">
      <c r="A25" s="247"/>
      <c r="B25" s="237"/>
      <c r="C25" s="248">
        <v>0</v>
      </c>
      <c r="D25" s="248">
        <v>0</v>
      </c>
      <c r="E25" s="248">
        <v>0</v>
      </c>
      <c r="F25" s="248">
        <v>0</v>
      </c>
      <c r="G25" s="248">
        <v>0</v>
      </c>
      <c r="H25" s="248">
        <v>0</v>
      </c>
      <c r="I25" s="249"/>
      <c r="J25" s="150"/>
      <c r="K25" s="150"/>
      <c r="L25" s="150"/>
      <c r="M25" s="150"/>
      <c r="N25" s="150"/>
      <c r="O25" s="150"/>
    </row>
    <row r="26" spans="1:15" s="197" customFormat="1" ht="15.75" customHeight="1" x14ac:dyDescent="0.25">
      <c r="A26" s="247"/>
      <c r="B26" s="237"/>
      <c r="C26" s="248">
        <v>0</v>
      </c>
      <c r="D26" s="248">
        <v>0</v>
      </c>
      <c r="E26" s="248">
        <v>0</v>
      </c>
      <c r="F26" s="248">
        <v>0</v>
      </c>
      <c r="G26" s="248">
        <v>0</v>
      </c>
      <c r="H26" s="248">
        <v>0</v>
      </c>
      <c r="I26" s="249"/>
      <c r="J26" s="150"/>
      <c r="K26" s="150"/>
      <c r="L26" s="150"/>
      <c r="M26" s="150"/>
      <c r="N26" s="150"/>
      <c r="O26" s="150"/>
    </row>
    <row r="27" spans="1:15" s="197" customFormat="1" ht="15.75" customHeight="1" x14ac:dyDescent="0.25">
      <c r="A27" s="247"/>
      <c r="B27" s="237"/>
      <c r="C27" s="248">
        <v>0</v>
      </c>
      <c r="D27" s="248">
        <v>0</v>
      </c>
      <c r="E27" s="248">
        <v>0</v>
      </c>
      <c r="F27" s="248">
        <v>0</v>
      </c>
      <c r="G27" s="248">
        <v>0</v>
      </c>
      <c r="H27" s="248">
        <v>0</v>
      </c>
      <c r="I27" s="249"/>
      <c r="J27" s="150"/>
      <c r="K27" s="150"/>
      <c r="L27" s="150"/>
      <c r="M27" s="150"/>
      <c r="N27" s="150"/>
      <c r="O27" s="150"/>
    </row>
    <row r="28" spans="1:15" s="197" customFormat="1" ht="15.75" customHeight="1" x14ac:dyDescent="0.25">
      <c r="A28" s="247"/>
      <c r="B28" s="237"/>
      <c r="C28" s="248">
        <v>0</v>
      </c>
      <c r="D28" s="248">
        <v>0</v>
      </c>
      <c r="E28" s="248">
        <v>0</v>
      </c>
      <c r="F28" s="248">
        <v>0</v>
      </c>
      <c r="G28" s="248">
        <v>0</v>
      </c>
      <c r="H28" s="248">
        <v>0</v>
      </c>
      <c r="I28" s="249"/>
      <c r="J28" s="150"/>
      <c r="K28" s="150"/>
      <c r="L28" s="150"/>
      <c r="M28" s="150"/>
      <c r="N28" s="150"/>
      <c r="O28" s="150"/>
    </row>
    <row r="29" spans="1:15" s="197" customFormat="1" ht="15.75" customHeight="1" x14ac:dyDescent="0.25">
      <c r="A29" s="247"/>
      <c r="B29" s="237"/>
      <c r="C29" s="248">
        <v>0</v>
      </c>
      <c r="D29" s="248">
        <v>0</v>
      </c>
      <c r="E29" s="248">
        <v>0</v>
      </c>
      <c r="F29" s="248">
        <v>0</v>
      </c>
      <c r="G29" s="248">
        <v>0</v>
      </c>
      <c r="H29" s="248">
        <v>0</v>
      </c>
      <c r="I29" s="249"/>
      <c r="J29" s="150"/>
      <c r="K29" s="150"/>
      <c r="L29" s="150"/>
      <c r="M29" s="150"/>
      <c r="N29" s="150"/>
      <c r="O29" s="150"/>
    </row>
    <row r="30" spans="1:15" s="197" customFormat="1" ht="15.75" customHeight="1" x14ac:dyDescent="0.25">
      <c r="A30" s="247"/>
      <c r="B30" s="237"/>
      <c r="C30" s="248">
        <v>0</v>
      </c>
      <c r="D30" s="248">
        <v>0</v>
      </c>
      <c r="E30" s="248">
        <v>0</v>
      </c>
      <c r="F30" s="248">
        <v>0</v>
      </c>
      <c r="G30" s="248">
        <v>0</v>
      </c>
      <c r="H30" s="248">
        <v>0</v>
      </c>
      <c r="I30" s="249"/>
      <c r="J30" s="150"/>
      <c r="K30" s="150"/>
      <c r="L30" s="150"/>
      <c r="M30" s="150"/>
      <c r="N30" s="150"/>
      <c r="O30" s="150"/>
    </row>
    <row r="31" spans="1:15" s="197" customFormat="1" ht="15.75" customHeight="1" x14ac:dyDescent="0.25">
      <c r="A31" s="247"/>
      <c r="B31" s="237"/>
      <c r="C31" s="248">
        <v>0</v>
      </c>
      <c r="D31" s="248">
        <v>0</v>
      </c>
      <c r="E31" s="248">
        <v>0</v>
      </c>
      <c r="F31" s="248">
        <v>0</v>
      </c>
      <c r="G31" s="248">
        <v>0</v>
      </c>
      <c r="H31" s="248">
        <v>0</v>
      </c>
      <c r="I31" s="249"/>
      <c r="J31" s="150"/>
      <c r="K31" s="150"/>
      <c r="L31" s="150"/>
      <c r="M31" s="150"/>
      <c r="N31" s="150"/>
      <c r="O31" s="150"/>
    </row>
    <row r="32" spans="1:15" s="197" customFormat="1" ht="15.75" customHeight="1" x14ac:dyDescent="0.25">
      <c r="A32" s="247"/>
      <c r="B32" s="237"/>
      <c r="C32" s="248">
        <v>0</v>
      </c>
      <c r="D32" s="248">
        <v>0</v>
      </c>
      <c r="E32" s="248">
        <v>0</v>
      </c>
      <c r="F32" s="248">
        <v>0</v>
      </c>
      <c r="G32" s="248">
        <v>0</v>
      </c>
      <c r="H32" s="248">
        <v>0</v>
      </c>
      <c r="I32" s="249"/>
      <c r="J32" s="150"/>
      <c r="K32" s="150"/>
      <c r="L32" s="150"/>
      <c r="M32" s="150"/>
      <c r="N32" s="150"/>
      <c r="O32" s="150"/>
    </row>
    <row r="33" spans="1:15" s="197" customFormat="1" ht="15.75" customHeight="1" x14ac:dyDescent="0.25">
      <c r="A33" s="247"/>
      <c r="B33" s="237"/>
      <c r="C33" s="248">
        <v>0</v>
      </c>
      <c r="D33" s="248">
        <v>0</v>
      </c>
      <c r="E33" s="248">
        <v>0</v>
      </c>
      <c r="F33" s="248">
        <v>0</v>
      </c>
      <c r="G33" s="248">
        <v>0</v>
      </c>
      <c r="H33" s="248">
        <v>0</v>
      </c>
      <c r="I33" s="249"/>
      <c r="J33" s="150"/>
      <c r="K33" s="150"/>
      <c r="L33" s="150"/>
      <c r="M33" s="150"/>
      <c r="N33" s="150"/>
      <c r="O33" s="150"/>
    </row>
    <row r="34" spans="1:15" s="197" customFormat="1" ht="15.75" customHeight="1" x14ac:dyDescent="0.25">
      <c r="A34" s="247"/>
      <c r="B34" s="237"/>
      <c r="C34" s="248">
        <v>0</v>
      </c>
      <c r="D34" s="248">
        <v>0</v>
      </c>
      <c r="E34" s="248">
        <v>0</v>
      </c>
      <c r="F34" s="248">
        <v>0</v>
      </c>
      <c r="G34" s="248">
        <v>0</v>
      </c>
      <c r="H34" s="248">
        <v>0</v>
      </c>
      <c r="I34" s="249"/>
      <c r="J34" s="150"/>
      <c r="K34" s="150"/>
      <c r="L34" s="150"/>
      <c r="M34" s="150"/>
      <c r="N34" s="150"/>
      <c r="O34" s="150"/>
    </row>
    <row r="35" spans="1:15" s="197" customFormat="1" ht="15.75" customHeight="1" x14ac:dyDescent="0.25">
      <c r="A35" s="247"/>
      <c r="B35" s="237"/>
      <c r="C35" s="248">
        <v>0</v>
      </c>
      <c r="D35" s="248">
        <v>0</v>
      </c>
      <c r="E35" s="248">
        <v>0</v>
      </c>
      <c r="F35" s="248">
        <v>0</v>
      </c>
      <c r="G35" s="248">
        <v>0</v>
      </c>
      <c r="H35" s="248">
        <v>0</v>
      </c>
      <c r="I35" s="249"/>
      <c r="J35" s="150"/>
      <c r="K35" s="150"/>
      <c r="L35" s="150"/>
      <c r="M35" s="150"/>
      <c r="N35" s="150"/>
      <c r="O35" s="150"/>
    </row>
    <row r="36" spans="1:15" s="197" customFormat="1" ht="15.75" customHeight="1" x14ac:dyDescent="0.25">
      <c r="A36" s="247"/>
      <c r="B36" s="237"/>
      <c r="C36" s="248">
        <v>0</v>
      </c>
      <c r="D36" s="248">
        <v>0</v>
      </c>
      <c r="E36" s="248">
        <v>0</v>
      </c>
      <c r="F36" s="248">
        <v>0</v>
      </c>
      <c r="G36" s="248">
        <v>0</v>
      </c>
      <c r="H36" s="248">
        <v>0</v>
      </c>
      <c r="I36" s="249"/>
      <c r="J36" s="150"/>
      <c r="K36" s="150"/>
      <c r="L36" s="150"/>
      <c r="M36" s="150"/>
      <c r="N36" s="150"/>
      <c r="O36" s="150"/>
    </row>
    <row r="37" spans="1:15" s="197" customFormat="1" ht="15.75" customHeight="1" x14ac:dyDescent="0.25">
      <c r="A37" s="247"/>
      <c r="B37" s="237"/>
      <c r="C37" s="248">
        <v>0</v>
      </c>
      <c r="D37" s="248">
        <v>0</v>
      </c>
      <c r="E37" s="248">
        <v>0</v>
      </c>
      <c r="F37" s="248">
        <v>0</v>
      </c>
      <c r="G37" s="248">
        <v>0</v>
      </c>
      <c r="H37" s="248">
        <v>0</v>
      </c>
      <c r="I37" s="249"/>
      <c r="J37" s="150"/>
      <c r="K37" s="150"/>
      <c r="L37" s="150"/>
      <c r="M37" s="150"/>
      <c r="N37" s="150"/>
      <c r="O37" s="150"/>
    </row>
    <row r="38" spans="1:15" s="197" customFormat="1" ht="15.75" customHeight="1" x14ac:dyDescent="0.25">
      <c r="A38" s="247"/>
      <c r="B38" s="237"/>
      <c r="C38" s="248">
        <v>0</v>
      </c>
      <c r="D38" s="248">
        <v>0</v>
      </c>
      <c r="E38" s="248">
        <v>0</v>
      </c>
      <c r="F38" s="248">
        <v>0</v>
      </c>
      <c r="G38" s="248">
        <v>0</v>
      </c>
      <c r="H38" s="248">
        <v>0</v>
      </c>
      <c r="I38" s="249"/>
      <c r="J38" s="150"/>
      <c r="K38" s="150"/>
      <c r="L38" s="150"/>
      <c r="M38" s="150"/>
      <c r="N38" s="150"/>
      <c r="O38" s="150"/>
    </row>
    <row r="39" spans="1:15" s="197" customFormat="1" ht="15.75" customHeight="1" x14ac:dyDescent="0.25">
      <c r="A39" s="247"/>
      <c r="B39" s="290"/>
      <c r="C39" s="248">
        <v>0</v>
      </c>
      <c r="D39" s="248">
        <v>0</v>
      </c>
      <c r="E39" s="248">
        <v>0</v>
      </c>
      <c r="F39" s="248">
        <v>0</v>
      </c>
      <c r="G39" s="248">
        <v>0</v>
      </c>
      <c r="H39" s="248">
        <v>0</v>
      </c>
      <c r="I39" s="249"/>
      <c r="J39" s="150"/>
      <c r="K39" s="150"/>
      <c r="L39" s="150"/>
      <c r="M39" s="150"/>
      <c r="N39" s="150"/>
      <c r="O39" s="150"/>
    </row>
    <row r="40" spans="1:15" s="197" customFormat="1" ht="15.75" customHeight="1" x14ac:dyDescent="0.25">
      <c r="A40" s="247"/>
      <c r="B40" s="290"/>
      <c r="C40" s="248">
        <v>0</v>
      </c>
      <c r="D40" s="248">
        <v>0</v>
      </c>
      <c r="E40" s="248">
        <v>0</v>
      </c>
      <c r="F40" s="248">
        <v>0</v>
      </c>
      <c r="G40" s="248">
        <v>0</v>
      </c>
      <c r="H40" s="248">
        <v>0</v>
      </c>
      <c r="I40" s="249"/>
      <c r="J40" s="150"/>
      <c r="K40" s="150"/>
      <c r="L40" s="150"/>
      <c r="M40" s="150"/>
      <c r="N40" s="150"/>
      <c r="O40" s="150"/>
    </row>
    <row r="41" spans="1:15" s="195" customFormat="1" ht="15.75" customHeight="1" x14ac:dyDescent="0.25">
      <c r="A41" s="247"/>
      <c r="B41" s="290"/>
      <c r="C41" s="248">
        <v>0</v>
      </c>
      <c r="D41" s="248">
        <v>0</v>
      </c>
      <c r="E41" s="248">
        <v>0</v>
      </c>
      <c r="F41" s="248">
        <v>0</v>
      </c>
      <c r="G41" s="248">
        <v>0</v>
      </c>
      <c r="H41" s="248">
        <v>0</v>
      </c>
      <c r="I41" s="249"/>
      <c r="J41" s="150"/>
      <c r="K41" s="150"/>
      <c r="L41" s="150"/>
      <c r="M41" s="150"/>
      <c r="N41" s="150"/>
      <c r="O41" s="150"/>
    </row>
    <row r="42" spans="1:15" s="195" customFormat="1" ht="15.75" customHeight="1" x14ac:dyDescent="0.25">
      <c r="A42" s="247"/>
      <c r="B42" s="290"/>
      <c r="C42" s="248">
        <v>0</v>
      </c>
      <c r="D42" s="248">
        <v>0</v>
      </c>
      <c r="E42" s="248">
        <v>0</v>
      </c>
      <c r="F42" s="248">
        <v>0</v>
      </c>
      <c r="G42" s="248">
        <v>0</v>
      </c>
      <c r="H42" s="248">
        <v>0</v>
      </c>
      <c r="I42" s="249"/>
      <c r="J42" s="150"/>
      <c r="K42" s="150"/>
      <c r="L42" s="150"/>
      <c r="M42" s="150"/>
      <c r="N42" s="150"/>
      <c r="O42" s="150"/>
    </row>
    <row r="43" spans="1:15" s="195" customFormat="1" ht="15.75" customHeight="1" x14ac:dyDescent="0.25">
      <c r="A43" s="247"/>
      <c r="B43" s="290"/>
      <c r="C43" s="248">
        <v>0</v>
      </c>
      <c r="D43" s="248">
        <v>0</v>
      </c>
      <c r="E43" s="248">
        <v>0</v>
      </c>
      <c r="F43" s="248">
        <v>0</v>
      </c>
      <c r="G43" s="248">
        <v>0</v>
      </c>
      <c r="H43" s="248">
        <v>0</v>
      </c>
      <c r="I43" s="249"/>
      <c r="J43" s="150"/>
      <c r="K43" s="150"/>
      <c r="L43" s="150"/>
      <c r="M43" s="150"/>
      <c r="N43" s="150"/>
      <c r="O43" s="150"/>
    </row>
    <row r="44" spans="1:15" s="195" customFormat="1" ht="15.75" customHeight="1" x14ac:dyDescent="0.25">
      <c r="A44" s="247"/>
      <c r="B44" s="290"/>
      <c r="C44" s="248">
        <v>0</v>
      </c>
      <c r="D44" s="248">
        <v>0</v>
      </c>
      <c r="E44" s="248">
        <v>0</v>
      </c>
      <c r="F44" s="248">
        <v>0</v>
      </c>
      <c r="G44" s="248">
        <v>0</v>
      </c>
      <c r="H44" s="248">
        <v>0</v>
      </c>
      <c r="I44" s="249"/>
      <c r="J44" s="150"/>
      <c r="K44" s="150"/>
      <c r="L44" s="150"/>
      <c r="M44" s="150"/>
      <c r="N44" s="150"/>
      <c r="O44" s="150"/>
    </row>
    <row r="45" spans="1:15" s="47" customFormat="1" ht="14.25" customHeight="1" x14ac:dyDescent="0.25">
      <c r="A45" s="247"/>
      <c r="B45" s="290"/>
      <c r="C45" s="248">
        <v>0</v>
      </c>
      <c r="D45" s="248">
        <v>0</v>
      </c>
      <c r="E45" s="248">
        <v>0</v>
      </c>
      <c r="F45" s="248">
        <v>0</v>
      </c>
      <c r="G45" s="248">
        <v>0</v>
      </c>
      <c r="H45" s="248">
        <v>0</v>
      </c>
      <c r="I45" s="249"/>
      <c r="J45" s="150"/>
      <c r="K45" s="150"/>
      <c r="L45" s="150"/>
      <c r="M45" s="150"/>
      <c r="N45" s="150"/>
      <c r="O45" s="150"/>
    </row>
    <row r="46" spans="1:15" s="47" customFormat="1" ht="13.5" customHeight="1" x14ac:dyDescent="0.25">
      <c r="A46" s="247"/>
      <c r="B46" s="290"/>
      <c r="C46" s="248">
        <v>0</v>
      </c>
      <c r="D46" s="248">
        <v>0</v>
      </c>
      <c r="E46" s="248">
        <v>0</v>
      </c>
      <c r="F46" s="248">
        <v>0</v>
      </c>
      <c r="G46" s="248">
        <v>0</v>
      </c>
      <c r="H46" s="248">
        <v>0</v>
      </c>
      <c r="I46" s="249"/>
      <c r="J46" s="150"/>
      <c r="K46" s="150"/>
      <c r="L46" s="150"/>
      <c r="M46" s="150"/>
      <c r="N46" s="150"/>
      <c r="O46" s="150"/>
    </row>
    <row r="47" spans="1:15" s="47" customFormat="1" ht="15.75" customHeight="1" thickBot="1" x14ac:dyDescent="0.3">
      <c r="A47" s="250"/>
      <c r="B47" s="291"/>
      <c r="C47" s="239">
        <v>0</v>
      </c>
      <c r="D47" s="239">
        <v>0</v>
      </c>
      <c r="E47" s="239">
        <v>0</v>
      </c>
      <c r="F47" s="239">
        <v>0</v>
      </c>
      <c r="G47" s="239">
        <v>0</v>
      </c>
      <c r="H47" s="239">
        <v>0</v>
      </c>
      <c r="I47" s="251"/>
      <c r="J47" s="150"/>
      <c r="K47" s="150"/>
      <c r="L47" s="150"/>
      <c r="M47" s="150"/>
      <c r="N47" s="150"/>
      <c r="O47" s="150"/>
    </row>
    <row r="48" spans="1:15" x14ac:dyDescent="0.25">
      <c r="B48" s="292"/>
      <c r="E48" s="152"/>
    </row>
    <row r="49" spans="2:5" x14ac:dyDescent="0.25">
      <c r="B49" s="292"/>
      <c r="E49" s="152"/>
    </row>
    <row r="50" spans="2:5" x14ac:dyDescent="0.25">
      <c r="B50" s="292"/>
      <c r="E50" s="152"/>
    </row>
    <row r="51" spans="2:5" x14ac:dyDescent="0.25">
      <c r="B51" s="93"/>
    </row>
    <row r="52" spans="2:5" x14ac:dyDescent="0.25">
      <c r="B52" s="93"/>
    </row>
    <row r="53" spans="2:5" x14ac:dyDescent="0.25">
      <c r="B53" s="93"/>
    </row>
    <row r="54" spans="2:5" x14ac:dyDescent="0.25">
      <c r="B54" s="93"/>
    </row>
    <row r="55" spans="2:5" x14ac:dyDescent="0.25">
      <c r="B55" s="93"/>
    </row>
    <row r="56" spans="2:5" x14ac:dyDescent="0.25">
      <c r="B56" s="93"/>
    </row>
    <row r="57" spans="2:5" x14ac:dyDescent="0.25">
      <c r="B57" s="93"/>
    </row>
    <row r="58" spans="2:5" x14ac:dyDescent="0.25">
      <c r="B58" s="93"/>
    </row>
    <row r="59" spans="2:5" x14ac:dyDescent="0.25">
      <c r="B59" s="93"/>
    </row>
    <row r="60" spans="2:5" x14ac:dyDescent="0.25">
      <c r="B60" s="93"/>
    </row>
    <row r="61" spans="2:5" x14ac:dyDescent="0.25">
      <c r="B61" s="93"/>
    </row>
    <row r="62" spans="2:5" x14ac:dyDescent="0.25">
      <c r="B62" s="93"/>
    </row>
    <row r="63" spans="2:5" x14ac:dyDescent="0.25">
      <c r="B63" s="93"/>
    </row>
    <row r="64" spans="2:5" x14ac:dyDescent="0.25">
      <c r="B64" s="93"/>
    </row>
    <row r="65" spans="2:2" x14ac:dyDescent="0.25">
      <c r="B65" s="93"/>
    </row>
    <row r="74" spans="2:2" x14ac:dyDescent="0.25">
      <c r="B74" s="93"/>
    </row>
    <row r="75" spans="2:2" x14ac:dyDescent="0.25">
      <c r="B75" s="93"/>
    </row>
    <row r="76" spans="2:2" x14ac:dyDescent="0.25">
      <c r="B76" s="93"/>
    </row>
    <row r="77" spans="2:2" x14ac:dyDescent="0.25">
      <c r="B77" s="93"/>
    </row>
    <row r="78" spans="2:2" x14ac:dyDescent="0.25">
      <c r="B78" s="93"/>
    </row>
    <row r="79" spans="2:2" x14ac:dyDescent="0.25">
      <c r="B79" s="93"/>
    </row>
    <row r="80" spans="2:2" x14ac:dyDescent="0.25">
      <c r="B80" s="93"/>
    </row>
    <row r="81" spans="2:2" x14ac:dyDescent="0.25">
      <c r="B81" s="93"/>
    </row>
    <row r="82" spans="2:2" x14ac:dyDescent="0.25">
      <c r="B82" s="93"/>
    </row>
    <row r="83" spans="2:2" x14ac:dyDescent="0.25">
      <c r="B83" s="93"/>
    </row>
    <row r="84" spans="2:2" x14ac:dyDescent="0.25">
      <c r="B84" s="93"/>
    </row>
    <row r="85" spans="2:2" x14ac:dyDescent="0.25">
      <c r="B85" s="93"/>
    </row>
    <row r="86" spans="2:2" x14ac:dyDescent="0.25">
      <c r="B86" s="93"/>
    </row>
  </sheetData>
  <mergeCells count="3">
    <mergeCell ref="D1:I1"/>
    <mergeCell ref="D2:E2"/>
    <mergeCell ref="A6:I6"/>
  </mergeCells>
  <pageMargins left="0.7" right="0.7" top="1" bottom="0.75" header="0.3" footer="0.3"/>
  <pageSetup paperSize="17" scale="70" orientation="portrait" r:id="rId1"/>
  <headerFooter>
    <oddHeader>&amp;CTask Order 1
Document Imaging Workflow System 2 (DIWS 2)
TORFP # V-HQ-16025-IT</oddHeader>
    <oddFooter>&amp;L&amp;A
Printed &amp;D &amp;T&amp;RPage &amp;P of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5"/>
  <sheetViews>
    <sheetView view="pageBreakPreview" zoomScaleNormal="130" zoomScaleSheetLayoutView="100" workbookViewId="0">
      <selection activeCell="A4" sqref="A4"/>
    </sheetView>
  </sheetViews>
  <sheetFormatPr defaultColWidth="8.7109375" defaultRowHeight="16.5" x14ac:dyDescent="0.3"/>
  <cols>
    <col min="1" max="1" width="8.7109375" style="30"/>
    <col min="2" max="2" width="7.85546875" style="30" customWidth="1"/>
    <col min="3" max="3" width="23.5703125" style="25" customWidth="1"/>
    <col min="4" max="4" width="16.7109375" style="25" customWidth="1"/>
    <col min="5" max="5" width="13.85546875" style="25" customWidth="1"/>
    <col min="6" max="6" width="9.7109375" style="25" customWidth="1"/>
    <col min="7" max="7" width="11.28515625" style="25" customWidth="1"/>
    <col min="8" max="8" width="9.7109375" style="25" customWidth="1"/>
    <col min="9" max="9" width="11.7109375" style="25" customWidth="1"/>
    <col min="10" max="10" width="8.7109375" style="25"/>
    <col min="11" max="11" width="9.85546875" style="25" customWidth="1"/>
    <col min="12" max="12" width="8.7109375" style="25"/>
    <col min="13" max="13" width="10" style="25" customWidth="1"/>
    <col min="14" max="14" width="8.7109375" style="25"/>
    <col min="15" max="15" width="12.42578125" style="25" bestFit="1" customWidth="1"/>
    <col min="16" max="16" width="12.42578125" style="25" customWidth="1"/>
    <col min="17" max="17" width="8.7109375" style="25"/>
    <col min="18" max="18" width="14.140625" style="154" customWidth="1"/>
    <col min="19" max="19" width="8.7109375" style="25"/>
    <col min="20" max="20" width="16.7109375" style="25" customWidth="1"/>
    <col min="21" max="21" width="33.85546875" style="25" customWidth="1"/>
    <col min="22" max="16384" width="8.7109375" style="25"/>
  </cols>
  <sheetData>
    <row r="1" spans="1:21" customFormat="1" ht="15.75" thickBot="1" x14ac:dyDescent="0.3">
      <c r="A1" s="46" t="s">
        <v>210</v>
      </c>
      <c r="B1" s="46"/>
      <c r="F1" t="s">
        <v>64</v>
      </c>
      <c r="G1" s="371" t="str">
        <f>Totals!C1</f>
        <v>Offeror's Name</v>
      </c>
      <c r="H1" s="372"/>
      <c r="I1" s="372"/>
      <c r="J1" s="372"/>
      <c r="K1" s="372"/>
      <c r="L1" s="373"/>
      <c r="R1" s="122"/>
      <c r="S1" s="122"/>
      <c r="T1" s="122"/>
      <c r="U1" s="122"/>
    </row>
    <row r="2" spans="1:21" customFormat="1" ht="15.75" thickBot="1" x14ac:dyDescent="0.3">
      <c r="A2" s="125" t="s">
        <v>216</v>
      </c>
      <c r="B2" s="125"/>
      <c r="F2" t="s">
        <v>66</v>
      </c>
      <c r="G2" s="351">
        <f>Totals!C2</f>
        <v>36526</v>
      </c>
      <c r="H2" s="352"/>
      <c r="I2" s="47"/>
      <c r="J2" s="47"/>
      <c r="K2" s="47"/>
      <c r="L2" s="47"/>
      <c r="R2" s="122"/>
      <c r="S2" s="122"/>
      <c r="T2" s="122"/>
      <c r="U2" s="122"/>
    </row>
    <row r="3" spans="1:21" customFormat="1" ht="15" x14ac:dyDescent="0.25">
      <c r="A3" s="42" t="str">
        <f>Totals!A3</f>
        <v>SOLICITATION NO. 060B6400035</v>
      </c>
      <c r="B3" s="42"/>
      <c r="R3" s="122"/>
      <c r="S3" s="122"/>
      <c r="T3" s="122"/>
      <c r="U3" s="122"/>
    </row>
    <row r="4" spans="1:21" customFormat="1" ht="20.45" customHeight="1" x14ac:dyDescent="0.3">
      <c r="A4" s="48" t="s">
        <v>214</v>
      </c>
      <c r="B4" s="48"/>
      <c r="R4" s="122"/>
    </row>
    <row r="5" spans="1:21" customFormat="1" ht="20.45" customHeight="1" x14ac:dyDescent="0.3">
      <c r="A5" s="48"/>
      <c r="B5" s="48"/>
      <c r="R5" s="122"/>
    </row>
    <row r="6" spans="1:21" ht="131.25" customHeight="1" thickBot="1" x14ac:dyDescent="0.35">
      <c r="A6" s="390" t="s">
        <v>282</v>
      </c>
      <c r="B6" s="390"/>
      <c r="C6" s="391"/>
      <c r="D6" s="391"/>
      <c r="E6" s="391"/>
      <c r="F6" s="391"/>
      <c r="G6" s="391"/>
      <c r="H6" s="391"/>
      <c r="I6" s="391"/>
      <c r="J6" s="391"/>
      <c r="K6" s="391"/>
      <c r="L6" s="391"/>
    </row>
    <row r="7" spans="1:21" ht="36.75" customHeight="1" x14ac:dyDescent="0.3">
      <c r="C7" s="173" t="s">
        <v>254</v>
      </c>
      <c r="D7" s="387" t="s">
        <v>296</v>
      </c>
      <c r="E7" s="388"/>
      <c r="F7" s="388"/>
      <c r="G7" s="388"/>
      <c r="H7" s="388"/>
      <c r="I7" s="389"/>
      <c r="J7" s="27"/>
      <c r="K7" s="27"/>
      <c r="L7" s="27"/>
      <c r="M7" s="27"/>
      <c r="N7" s="28"/>
      <c r="O7" s="28" t="s">
        <v>258</v>
      </c>
      <c r="P7" s="28"/>
      <c r="Q7" s="28" t="s">
        <v>22</v>
      </c>
      <c r="R7" s="156" t="s">
        <v>297</v>
      </c>
      <c r="S7" s="28" t="s">
        <v>23</v>
      </c>
      <c r="T7" s="29" t="s">
        <v>259</v>
      </c>
    </row>
    <row r="8" spans="1:21" s="43" customFormat="1" ht="67.5" x14ac:dyDescent="0.25">
      <c r="B8" s="43" t="s">
        <v>289</v>
      </c>
      <c r="C8" s="52" t="s">
        <v>24</v>
      </c>
      <c r="D8" s="41" t="s">
        <v>25</v>
      </c>
      <c r="E8" s="41" t="s">
        <v>26</v>
      </c>
      <c r="F8" s="41" t="s">
        <v>42</v>
      </c>
      <c r="G8" s="41" t="s">
        <v>44</v>
      </c>
      <c r="H8" s="41" t="s">
        <v>43</v>
      </c>
      <c r="I8" s="41" t="s">
        <v>27</v>
      </c>
      <c r="J8" s="41" t="s">
        <v>28</v>
      </c>
      <c r="K8" s="41" t="s">
        <v>29</v>
      </c>
      <c r="L8" s="41" t="s">
        <v>30</v>
      </c>
      <c r="M8" s="41" t="s">
        <v>31</v>
      </c>
      <c r="N8" s="41" t="s">
        <v>88</v>
      </c>
      <c r="O8" s="41" t="s">
        <v>298</v>
      </c>
      <c r="P8" s="41" t="s">
        <v>402</v>
      </c>
      <c r="Q8" s="41" t="s">
        <v>97</v>
      </c>
      <c r="R8" s="41" t="s">
        <v>303</v>
      </c>
      <c r="S8" s="41" t="s">
        <v>192</v>
      </c>
      <c r="T8" s="53" t="s">
        <v>32</v>
      </c>
      <c r="U8" s="149" t="s">
        <v>260</v>
      </c>
    </row>
    <row r="9" spans="1:21" s="168" customFormat="1" x14ac:dyDescent="0.3">
      <c r="A9" s="170" t="s">
        <v>249</v>
      </c>
      <c r="B9" s="288" t="s">
        <v>396</v>
      </c>
      <c r="C9" s="162" t="s">
        <v>261</v>
      </c>
      <c r="D9" s="163"/>
      <c r="E9" s="163"/>
      <c r="F9" s="163"/>
      <c r="G9" s="163"/>
      <c r="H9" s="163"/>
      <c r="I9" s="163"/>
      <c r="J9" s="163"/>
      <c r="K9" s="163"/>
      <c r="L9" s="163"/>
      <c r="M9" s="163"/>
      <c r="N9" s="163"/>
      <c r="O9" s="164"/>
      <c r="P9" s="164"/>
      <c r="Q9" s="164"/>
      <c r="R9" s="164"/>
      <c r="S9" s="165"/>
      <c r="T9" s="166"/>
      <c r="U9" s="274"/>
    </row>
    <row r="10" spans="1:21" x14ac:dyDescent="0.3">
      <c r="B10" s="288" t="s">
        <v>397</v>
      </c>
      <c r="C10" s="252"/>
      <c r="D10" s="253"/>
      <c r="E10" s="253"/>
      <c r="F10" s="253"/>
      <c r="G10" s="253"/>
      <c r="H10" s="253"/>
      <c r="I10" s="253"/>
      <c r="J10" s="253"/>
      <c r="K10" s="253"/>
      <c r="L10" s="253"/>
      <c r="M10" s="253"/>
      <c r="N10" s="253"/>
      <c r="O10" s="254">
        <v>0</v>
      </c>
      <c r="P10" s="254">
        <v>0</v>
      </c>
      <c r="Q10" s="254">
        <v>0</v>
      </c>
      <c r="R10" s="127">
        <f>O10+(Q10*10)</f>
        <v>0</v>
      </c>
      <c r="S10" s="261"/>
      <c r="T10" s="128">
        <f t="shared" ref="T10:T22" si="0">R10*S10</f>
        <v>0</v>
      </c>
      <c r="U10" s="271"/>
    </row>
    <row r="11" spans="1:21" x14ac:dyDescent="0.3">
      <c r="B11" s="288" t="s">
        <v>398</v>
      </c>
      <c r="C11" s="252"/>
      <c r="D11" s="253"/>
      <c r="E11" s="253"/>
      <c r="F11" s="253"/>
      <c r="G11" s="253"/>
      <c r="H11" s="253"/>
      <c r="I11" s="253"/>
      <c r="J11" s="253"/>
      <c r="K11" s="253"/>
      <c r="L11" s="253"/>
      <c r="M11" s="253"/>
      <c r="N11" s="253"/>
      <c r="O11" s="254">
        <v>0</v>
      </c>
      <c r="P11" s="254">
        <v>0</v>
      </c>
      <c r="Q11" s="254">
        <v>0</v>
      </c>
      <c r="R11" s="127">
        <f t="shared" ref="R11:R15" si="1">O11+(Q11*10)</f>
        <v>0</v>
      </c>
      <c r="S11" s="261"/>
      <c r="T11" s="128">
        <f t="shared" si="0"/>
        <v>0</v>
      </c>
      <c r="U11" s="271"/>
    </row>
    <row r="12" spans="1:21" x14ac:dyDescent="0.3">
      <c r="B12" s="288" t="s">
        <v>399</v>
      </c>
      <c r="C12" s="255"/>
      <c r="D12" s="253"/>
      <c r="E12" s="253"/>
      <c r="F12" s="253"/>
      <c r="G12" s="253"/>
      <c r="H12" s="253"/>
      <c r="I12" s="253"/>
      <c r="J12" s="253"/>
      <c r="K12" s="253"/>
      <c r="L12" s="253"/>
      <c r="M12" s="253"/>
      <c r="N12" s="253"/>
      <c r="O12" s="254">
        <v>0</v>
      </c>
      <c r="P12" s="254">
        <v>0</v>
      </c>
      <c r="Q12" s="254">
        <v>0</v>
      </c>
      <c r="R12" s="127">
        <f t="shared" si="1"/>
        <v>0</v>
      </c>
      <c r="S12" s="261"/>
      <c r="T12" s="128">
        <f t="shared" si="0"/>
        <v>0</v>
      </c>
      <c r="U12" s="271"/>
    </row>
    <row r="13" spans="1:21" x14ac:dyDescent="0.3">
      <c r="B13" s="288" t="s">
        <v>400</v>
      </c>
      <c r="C13" s="256"/>
      <c r="D13" s="253"/>
      <c r="E13" s="253"/>
      <c r="F13" s="253"/>
      <c r="G13" s="253"/>
      <c r="H13" s="253"/>
      <c r="I13" s="253"/>
      <c r="J13" s="253"/>
      <c r="K13" s="253"/>
      <c r="L13" s="253"/>
      <c r="M13" s="253"/>
      <c r="N13" s="253"/>
      <c r="O13" s="254">
        <v>0</v>
      </c>
      <c r="P13" s="254">
        <v>0</v>
      </c>
      <c r="Q13" s="254">
        <v>0</v>
      </c>
      <c r="R13" s="127">
        <f t="shared" si="1"/>
        <v>0</v>
      </c>
      <c r="S13" s="261"/>
      <c r="T13" s="128">
        <f t="shared" si="0"/>
        <v>0</v>
      </c>
      <c r="U13" s="271"/>
    </row>
    <row r="14" spans="1:21" x14ac:dyDescent="0.3">
      <c r="B14" s="288" t="s">
        <v>401</v>
      </c>
      <c r="C14" s="287" t="s">
        <v>293</v>
      </c>
      <c r="D14" s="253"/>
      <c r="E14" s="253"/>
      <c r="F14" s="253"/>
      <c r="G14" s="253"/>
      <c r="H14" s="253"/>
      <c r="I14" s="253"/>
      <c r="J14" s="253"/>
      <c r="K14" s="253"/>
      <c r="L14" s="253"/>
      <c r="M14" s="253"/>
      <c r="N14" s="253"/>
      <c r="O14" s="254">
        <v>0</v>
      </c>
      <c r="P14" s="254">
        <v>0</v>
      </c>
      <c r="Q14" s="254">
        <v>0</v>
      </c>
      <c r="R14" s="127">
        <f t="shared" si="1"/>
        <v>0</v>
      </c>
      <c r="S14" s="261"/>
      <c r="T14" s="128">
        <f t="shared" si="0"/>
        <v>0</v>
      </c>
      <c r="U14" s="271"/>
    </row>
    <row r="15" spans="1:21" x14ac:dyDescent="0.3">
      <c r="B15" s="288"/>
      <c r="C15" s="252"/>
      <c r="D15" s="253"/>
      <c r="E15" s="253"/>
      <c r="F15" s="253"/>
      <c r="G15" s="253"/>
      <c r="H15" s="253"/>
      <c r="I15" s="253"/>
      <c r="J15" s="253"/>
      <c r="K15" s="253"/>
      <c r="L15" s="253"/>
      <c r="M15" s="253"/>
      <c r="N15" s="253"/>
      <c r="O15" s="254">
        <v>0</v>
      </c>
      <c r="P15" s="254">
        <v>0</v>
      </c>
      <c r="Q15" s="254">
        <v>0</v>
      </c>
      <c r="R15" s="127">
        <f t="shared" si="1"/>
        <v>0</v>
      </c>
      <c r="S15" s="261"/>
      <c r="T15" s="128">
        <f t="shared" si="0"/>
        <v>0</v>
      </c>
      <c r="U15" s="271"/>
    </row>
    <row r="16" spans="1:21" s="154" customFormat="1" ht="6.75" customHeight="1" x14ac:dyDescent="0.3">
      <c r="A16" s="37"/>
      <c r="B16" s="37"/>
      <c r="C16" s="332"/>
      <c r="D16" s="333"/>
      <c r="E16" s="333"/>
      <c r="F16" s="333"/>
      <c r="G16" s="333"/>
      <c r="H16" s="333"/>
      <c r="I16" s="333"/>
      <c r="J16" s="333"/>
      <c r="K16" s="333"/>
      <c r="L16" s="333"/>
      <c r="M16" s="333"/>
      <c r="N16" s="333"/>
      <c r="O16" s="334"/>
      <c r="P16" s="334"/>
      <c r="Q16" s="334"/>
      <c r="R16" s="334"/>
      <c r="S16" s="335"/>
      <c r="T16" s="336"/>
      <c r="U16" s="337"/>
    </row>
    <row r="17" spans="1:21" x14ac:dyDescent="0.3">
      <c r="C17" s="158"/>
      <c r="D17" s="159"/>
      <c r="E17" s="159"/>
      <c r="F17" s="159"/>
      <c r="G17" s="159"/>
      <c r="H17" s="159"/>
      <c r="I17" s="159"/>
      <c r="J17" s="159"/>
      <c r="K17" s="159"/>
      <c r="L17" s="159"/>
      <c r="M17" s="159"/>
      <c r="N17" s="159"/>
      <c r="O17" s="127"/>
      <c r="P17" s="127"/>
      <c r="Q17" s="127"/>
      <c r="R17" s="127"/>
      <c r="S17" s="171" t="s">
        <v>262</v>
      </c>
      <c r="T17" s="169">
        <f>SUM(T10:T15)</f>
        <v>0</v>
      </c>
      <c r="U17" s="157"/>
    </row>
    <row r="18" spans="1:21" s="168" customFormat="1" x14ac:dyDescent="0.3">
      <c r="A18" s="170" t="s">
        <v>250</v>
      </c>
      <c r="B18" s="288" t="s">
        <v>395</v>
      </c>
      <c r="C18" s="162" t="s">
        <v>251</v>
      </c>
      <c r="D18" s="163"/>
      <c r="E18" s="163"/>
      <c r="F18" s="163"/>
      <c r="G18" s="163"/>
      <c r="H18" s="163"/>
      <c r="I18" s="163"/>
      <c r="J18" s="163"/>
      <c r="K18" s="163"/>
      <c r="L18" s="163"/>
      <c r="M18" s="163"/>
      <c r="N18" s="163"/>
      <c r="O18" s="164"/>
      <c r="P18" s="164"/>
      <c r="Q18" s="164"/>
      <c r="R18" s="164"/>
      <c r="S18" s="165"/>
      <c r="T18" s="166"/>
      <c r="U18" s="167"/>
    </row>
    <row r="19" spans="1:21" x14ac:dyDescent="0.3">
      <c r="B19" s="288" t="s">
        <v>394</v>
      </c>
      <c r="C19" s="252"/>
      <c r="D19" s="253"/>
      <c r="E19" s="253"/>
      <c r="F19" s="253"/>
      <c r="G19" s="253"/>
      <c r="H19" s="253"/>
      <c r="I19" s="253"/>
      <c r="J19" s="253"/>
      <c r="K19" s="253"/>
      <c r="L19" s="253"/>
      <c r="M19" s="253"/>
      <c r="N19" s="253"/>
      <c r="O19" s="254">
        <v>0</v>
      </c>
      <c r="P19" s="254">
        <v>0</v>
      </c>
      <c r="Q19" s="254">
        <v>0</v>
      </c>
      <c r="R19" s="127">
        <f t="shared" ref="R19:R23" si="2">O19+(Q19*10)</f>
        <v>0</v>
      </c>
      <c r="S19" s="261"/>
      <c r="T19" s="128">
        <f t="shared" si="0"/>
        <v>0</v>
      </c>
      <c r="U19" s="271"/>
    </row>
    <row r="20" spans="1:21" x14ac:dyDescent="0.3">
      <c r="B20" s="288" t="s">
        <v>393</v>
      </c>
      <c r="C20" s="252"/>
      <c r="D20" s="253"/>
      <c r="E20" s="253"/>
      <c r="F20" s="253"/>
      <c r="G20" s="253"/>
      <c r="H20" s="253"/>
      <c r="I20" s="253"/>
      <c r="J20" s="253"/>
      <c r="K20" s="253"/>
      <c r="L20" s="253"/>
      <c r="M20" s="253"/>
      <c r="N20" s="253"/>
      <c r="O20" s="254">
        <v>0</v>
      </c>
      <c r="P20" s="254">
        <v>0</v>
      </c>
      <c r="Q20" s="254">
        <v>0</v>
      </c>
      <c r="R20" s="127">
        <f t="shared" si="2"/>
        <v>0</v>
      </c>
      <c r="S20" s="261"/>
      <c r="T20" s="128">
        <f t="shared" si="0"/>
        <v>0</v>
      </c>
      <c r="U20" s="271"/>
    </row>
    <row r="21" spans="1:21" x14ac:dyDescent="0.3">
      <c r="B21" s="288" t="s">
        <v>392</v>
      </c>
      <c r="C21" s="252"/>
      <c r="D21" s="253"/>
      <c r="E21" s="253"/>
      <c r="F21" s="253"/>
      <c r="G21" s="253"/>
      <c r="H21" s="253"/>
      <c r="I21" s="253"/>
      <c r="J21" s="253"/>
      <c r="K21" s="253"/>
      <c r="L21" s="253"/>
      <c r="M21" s="253"/>
      <c r="N21" s="253"/>
      <c r="O21" s="254">
        <v>0</v>
      </c>
      <c r="P21" s="254">
        <v>0</v>
      </c>
      <c r="Q21" s="254">
        <v>0</v>
      </c>
      <c r="R21" s="127">
        <f t="shared" si="2"/>
        <v>0</v>
      </c>
      <c r="S21" s="261"/>
      <c r="T21" s="128">
        <f t="shared" si="0"/>
        <v>0</v>
      </c>
      <c r="U21" s="271"/>
    </row>
    <row r="22" spans="1:21" x14ac:dyDescent="0.3">
      <c r="B22" s="288" t="s">
        <v>391</v>
      </c>
      <c r="C22" s="287" t="s">
        <v>293</v>
      </c>
      <c r="D22" s="253"/>
      <c r="E22" s="253"/>
      <c r="F22" s="253"/>
      <c r="G22" s="253"/>
      <c r="H22" s="253"/>
      <c r="I22" s="253"/>
      <c r="J22" s="253"/>
      <c r="K22" s="253"/>
      <c r="L22" s="253"/>
      <c r="M22" s="253"/>
      <c r="N22" s="253"/>
      <c r="O22" s="254">
        <v>0</v>
      </c>
      <c r="P22" s="254">
        <v>0</v>
      </c>
      <c r="Q22" s="254">
        <v>0</v>
      </c>
      <c r="R22" s="127">
        <f t="shared" si="2"/>
        <v>0</v>
      </c>
      <c r="S22" s="261"/>
      <c r="T22" s="128">
        <f t="shared" si="0"/>
        <v>0</v>
      </c>
      <c r="U22" s="271"/>
    </row>
    <row r="23" spans="1:21" ht="17.25" thickBot="1" x14ac:dyDescent="0.35">
      <c r="B23" s="288"/>
      <c r="C23" s="258"/>
      <c r="D23" s="259"/>
      <c r="E23" s="259"/>
      <c r="F23" s="259"/>
      <c r="G23" s="259"/>
      <c r="H23" s="259"/>
      <c r="I23" s="259"/>
      <c r="J23" s="259"/>
      <c r="K23" s="259"/>
      <c r="L23" s="259"/>
      <c r="M23" s="259"/>
      <c r="N23" s="259"/>
      <c r="O23" s="260">
        <v>0</v>
      </c>
      <c r="P23" s="260">
        <v>0</v>
      </c>
      <c r="Q23" s="254">
        <v>0</v>
      </c>
      <c r="R23" s="127">
        <f t="shared" si="2"/>
        <v>0</v>
      </c>
      <c r="S23" s="262"/>
      <c r="T23" s="129">
        <f>R23*S23</f>
        <v>0</v>
      </c>
      <c r="U23" s="272"/>
    </row>
    <row r="24" spans="1:21" s="154" customFormat="1" ht="6.75" customHeight="1" x14ac:dyDescent="0.3">
      <c r="A24" s="37"/>
      <c r="B24" s="37"/>
      <c r="C24" s="332"/>
      <c r="D24" s="333"/>
      <c r="E24" s="333"/>
      <c r="F24" s="333"/>
      <c r="G24" s="333"/>
      <c r="H24" s="333"/>
      <c r="I24" s="333"/>
      <c r="J24" s="333"/>
      <c r="K24" s="333"/>
      <c r="L24" s="333"/>
      <c r="M24" s="333"/>
      <c r="N24" s="333"/>
      <c r="O24" s="334"/>
      <c r="P24" s="334"/>
      <c r="Q24" s="334"/>
      <c r="R24" s="334"/>
      <c r="S24" s="335"/>
      <c r="T24" s="336"/>
      <c r="U24" s="337"/>
    </row>
    <row r="25" spans="1:21" x14ac:dyDescent="0.3">
      <c r="C25" s="158"/>
      <c r="D25" s="159"/>
      <c r="E25" s="159"/>
      <c r="F25" s="159"/>
      <c r="G25" s="159"/>
      <c r="H25" s="159"/>
      <c r="I25" s="159"/>
      <c r="J25" s="159"/>
      <c r="K25" s="159"/>
      <c r="L25" s="159"/>
      <c r="M25" s="159"/>
      <c r="N25" s="159"/>
      <c r="O25" s="127"/>
      <c r="P25" s="127"/>
      <c r="Q25" s="127"/>
      <c r="R25" s="127"/>
      <c r="S25" s="171" t="s">
        <v>290</v>
      </c>
      <c r="T25" s="169">
        <f>SUM(T19:T23)</f>
        <v>0</v>
      </c>
      <c r="U25" s="157"/>
    </row>
    <row r="26" spans="1:21" s="37" customFormat="1" x14ac:dyDescent="0.3">
      <c r="A26" s="174"/>
      <c r="B26" s="199"/>
      <c r="C26" s="201"/>
      <c r="D26" s="202"/>
      <c r="E26" s="202"/>
      <c r="F26" s="202"/>
      <c r="G26" s="202"/>
      <c r="H26" s="203"/>
      <c r="I26" s="204"/>
      <c r="J26" s="204"/>
      <c r="K26" s="204"/>
      <c r="L26" s="204"/>
      <c r="M26" s="204"/>
      <c r="N26" s="204"/>
      <c r="O26" s="205"/>
      <c r="P26" s="205"/>
      <c r="Q26" s="205"/>
      <c r="R26" s="205"/>
      <c r="S26" s="206"/>
      <c r="T26" s="207"/>
      <c r="U26" s="208"/>
    </row>
    <row r="27" spans="1:21" s="37" customFormat="1" ht="39.75" customHeight="1" x14ac:dyDescent="0.3">
      <c r="A27" s="170" t="s">
        <v>252</v>
      </c>
      <c r="B27" s="170"/>
      <c r="C27" s="395" t="s">
        <v>291</v>
      </c>
      <c r="D27" s="396"/>
      <c r="E27" s="396"/>
      <c r="F27" s="396"/>
      <c r="G27" s="396"/>
      <c r="H27" s="396"/>
      <c r="I27" s="396"/>
      <c r="J27" s="396"/>
      <c r="K27" s="396"/>
      <c r="L27" s="396"/>
      <c r="M27" s="396"/>
      <c r="N27" s="396"/>
      <c r="O27" s="396"/>
      <c r="P27" s="396"/>
      <c r="Q27" s="397"/>
      <c r="R27" s="127"/>
      <c r="S27" s="172"/>
      <c r="T27" s="160"/>
      <c r="U27" s="161"/>
    </row>
    <row r="28" spans="1:21" s="37" customFormat="1" x14ac:dyDescent="0.3">
      <c r="A28" s="170"/>
      <c r="B28" s="288" t="s">
        <v>390</v>
      </c>
      <c r="C28" s="252"/>
      <c r="D28" s="253"/>
      <c r="E28" s="253"/>
      <c r="F28" s="253"/>
      <c r="G28" s="253"/>
      <c r="H28" s="253"/>
      <c r="I28" s="253"/>
      <c r="J28" s="253"/>
      <c r="K28" s="253"/>
      <c r="L28" s="253"/>
      <c r="M28" s="253"/>
      <c r="N28" s="253"/>
      <c r="O28" s="254"/>
      <c r="P28" s="254"/>
      <c r="Q28" s="254"/>
      <c r="R28" s="254"/>
      <c r="S28" s="263"/>
      <c r="T28" s="160"/>
      <c r="U28" s="271"/>
    </row>
    <row r="29" spans="1:21" s="37" customFormat="1" x14ac:dyDescent="0.3">
      <c r="A29" s="170"/>
      <c r="B29" s="288" t="s">
        <v>389</v>
      </c>
      <c r="C29" s="252"/>
      <c r="D29" s="253"/>
      <c r="E29" s="253"/>
      <c r="F29" s="253"/>
      <c r="G29" s="253"/>
      <c r="H29" s="253"/>
      <c r="I29" s="253"/>
      <c r="J29" s="253"/>
      <c r="K29" s="253"/>
      <c r="L29" s="253"/>
      <c r="M29" s="253"/>
      <c r="N29" s="253"/>
      <c r="O29" s="254"/>
      <c r="P29" s="254"/>
      <c r="Q29" s="254"/>
      <c r="R29" s="254"/>
      <c r="S29" s="263"/>
      <c r="T29" s="160"/>
      <c r="U29" s="271"/>
    </row>
    <row r="30" spans="1:21" s="37" customFormat="1" x14ac:dyDescent="0.3">
      <c r="A30" s="170"/>
      <c r="B30" s="288" t="s">
        <v>388</v>
      </c>
      <c r="C30" s="287" t="s">
        <v>293</v>
      </c>
      <c r="D30" s="264"/>
      <c r="E30" s="264"/>
      <c r="F30" s="264"/>
      <c r="G30" s="264"/>
      <c r="H30" s="265"/>
      <c r="I30" s="253"/>
      <c r="J30" s="253"/>
      <c r="K30" s="253"/>
      <c r="L30" s="253"/>
      <c r="M30" s="253"/>
      <c r="N30" s="253"/>
      <c r="O30" s="254"/>
      <c r="P30" s="254"/>
      <c r="Q30" s="254"/>
      <c r="R30" s="254"/>
      <c r="S30" s="263"/>
      <c r="T30" s="160"/>
      <c r="U30" s="271"/>
    </row>
    <row r="31" spans="1:21" s="154" customFormat="1" ht="6.75" customHeight="1" x14ac:dyDescent="0.3">
      <c r="A31" s="37"/>
      <c r="B31" s="37"/>
      <c r="C31" s="332"/>
      <c r="D31" s="333"/>
      <c r="E31" s="333"/>
      <c r="F31" s="333"/>
      <c r="G31" s="333"/>
      <c r="H31" s="333"/>
      <c r="I31" s="333"/>
      <c r="J31" s="333"/>
      <c r="K31" s="333"/>
      <c r="L31" s="333"/>
      <c r="M31" s="333"/>
      <c r="N31" s="333"/>
      <c r="O31" s="334"/>
      <c r="P31" s="334"/>
      <c r="Q31" s="334"/>
      <c r="R31" s="334"/>
      <c r="S31" s="335"/>
      <c r="T31" s="336"/>
      <c r="U31" s="337"/>
    </row>
    <row r="32" spans="1:21" x14ac:dyDescent="0.3">
      <c r="C32" s="158"/>
      <c r="D32" s="159"/>
      <c r="E32" s="159"/>
      <c r="F32" s="159"/>
      <c r="G32" s="159"/>
      <c r="H32" s="159"/>
      <c r="I32" s="159"/>
      <c r="J32" s="159"/>
      <c r="K32" s="159"/>
      <c r="L32" s="159"/>
      <c r="M32" s="159"/>
      <c r="N32" s="159"/>
      <c r="O32" s="127"/>
      <c r="P32" s="127"/>
      <c r="Q32" s="127"/>
      <c r="R32" s="127"/>
      <c r="S32" s="171" t="s">
        <v>294</v>
      </c>
      <c r="T32" s="169">
        <f>SUM(T28:T30)</f>
        <v>0</v>
      </c>
      <c r="U32" s="157"/>
    </row>
    <row r="33" spans="1:21" s="37" customFormat="1" ht="27.75" customHeight="1" x14ac:dyDescent="0.3">
      <c r="A33" s="174" t="s">
        <v>265</v>
      </c>
      <c r="B33" s="199"/>
      <c r="C33" s="398" t="s">
        <v>292</v>
      </c>
      <c r="D33" s="399"/>
      <c r="E33" s="399"/>
      <c r="F33" s="399"/>
      <c r="G33" s="399"/>
      <c r="H33" s="399"/>
      <c r="I33" s="399"/>
      <c r="J33" s="399"/>
      <c r="K33" s="399"/>
      <c r="L33" s="399"/>
      <c r="M33" s="399"/>
      <c r="N33" s="399"/>
      <c r="O33" s="399"/>
      <c r="P33" s="399"/>
      <c r="Q33" s="400"/>
      <c r="R33" s="127"/>
      <c r="S33" s="171" t="s">
        <v>295</v>
      </c>
      <c r="T33" s="273">
        <v>0</v>
      </c>
      <c r="U33" s="271"/>
    </row>
    <row r="34" spans="1:21" ht="17.25" thickBot="1" x14ac:dyDescent="0.35">
      <c r="A34" s="174"/>
      <c r="B34" s="199"/>
      <c r="C34" s="209"/>
      <c r="D34" s="210"/>
      <c r="E34" s="210"/>
      <c r="F34" s="210"/>
      <c r="G34" s="210"/>
      <c r="H34" s="211"/>
      <c r="I34" s="212"/>
      <c r="J34" s="212"/>
      <c r="K34" s="212"/>
      <c r="L34" s="212"/>
      <c r="M34" s="212"/>
      <c r="N34" s="212"/>
      <c r="O34" s="213"/>
      <c r="P34" s="213"/>
      <c r="Q34" s="213"/>
      <c r="R34" s="213"/>
      <c r="S34" s="214"/>
      <c r="T34" s="215"/>
      <c r="U34" s="200"/>
    </row>
    <row r="35" spans="1:21" ht="17.25" thickBot="1" x14ac:dyDescent="0.35">
      <c r="S35" s="221" t="s">
        <v>306</v>
      </c>
      <c r="T35" s="130">
        <f>T17+T25+T32+T33</f>
        <v>0</v>
      </c>
    </row>
    <row r="36" spans="1:21" s="30" customFormat="1" ht="17.25" thickBot="1" x14ac:dyDescent="0.35">
      <c r="A36" s="174"/>
      <c r="B36" s="199"/>
      <c r="C36" s="216"/>
      <c r="D36" s="216"/>
      <c r="E36" s="216"/>
      <c r="F36" s="216"/>
      <c r="G36" s="216"/>
      <c r="H36" s="216"/>
      <c r="I36" s="217"/>
      <c r="J36" s="217"/>
      <c r="K36" s="217"/>
      <c r="L36" s="217"/>
      <c r="M36" s="217"/>
      <c r="N36" s="217"/>
      <c r="O36" s="155"/>
      <c r="P36" s="155"/>
      <c r="Q36" s="155"/>
      <c r="R36" s="155"/>
      <c r="S36" s="218"/>
      <c r="T36" s="219"/>
      <c r="U36" s="220"/>
    </row>
    <row r="37" spans="1:21" ht="49.5" x14ac:dyDescent="0.3">
      <c r="A37" s="174"/>
      <c r="B37" s="199"/>
      <c r="C37" s="26" t="s">
        <v>253</v>
      </c>
      <c r="D37" s="384" t="s">
        <v>317</v>
      </c>
      <c r="E37" s="385"/>
      <c r="F37" s="385"/>
      <c r="G37" s="385"/>
      <c r="H37" s="385"/>
      <c r="I37" s="385"/>
      <c r="J37" s="386"/>
      <c r="K37" s="27"/>
      <c r="L37" s="27"/>
      <c r="M37" s="27"/>
      <c r="N37" s="27"/>
      <c r="O37" s="28" t="s">
        <v>258</v>
      </c>
      <c r="P37" s="28"/>
      <c r="Q37" s="28" t="s">
        <v>22</v>
      </c>
      <c r="R37" s="156" t="s">
        <v>300</v>
      </c>
      <c r="S37" s="28" t="s">
        <v>23</v>
      </c>
      <c r="T37" s="29" t="s">
        <v>259</v>
      </c>
      <c r="U37" s="153"/>
    </row>
    <row r="38" spans="1:21" s="43" customFormat="1" ht="45" x14ac:dyDescent="0.25">
      <c r="A38" s="43" t="s">
        <v>277</v>
      </c>
      <c r="C38" s="52" t="s">
        <v>33</v>
      </c>
      <c r="D38" s="41" t="s">
        <v>25</v>
      </c>
      <c r="E38" s="41" t="s">
        <v>26</v>
      </c>
      <c r="F38" s="41" t="s">
        <v>34</v>
      </c>
      <c r="G38" s="41"/>
      <c r="H38" s="41"/>
      <c r="I38" s="41" t="s">
        <v>35</v>
      </c>
      <c r="J38" s="41"/>
      <c r="K38" s="41" t="s">
        <v>36</v>
      </c>
      <c r="L38" s="41" t="s">
        <v>30</v>
      </c>
      <c r="M38" s="41" t="s">
        <v>31</v>
      </c>
      <c r="N38" s="41" t="s">
        <v>88</v>
      </c>
      <c r="O38" s="41" t="s">
        <v>299</v>
      </c>
      <c r="P38" s="41" t="s">
        <v>403</v>
      </c>
      <c r="Q38" s="41" t="s">
        <v>302</v>
      </c>
      <c r="R38" s="41" t="s">
        <v>304</v>
      </c>
      <c r="S38" s="41" t="s">
        <v>193</v>
      </c>
      <c r="T38" s="53" t="s">
        <v>32</v>
      </c>
      <c r="U38" s="149" t="s">
        <v>256</v>
      </c>
    </row>
    <row r="39" spans="1:21" x14ac:dyDescent="0.3">
      <c r="B39" s="288" t="s">
        <v>359</v>
      </c>
      <c r="C39" s="266"/>
      <c r="D39" s="267"/>
      <c r="E39" s="253"/>
      <c r="F39" s="253"/>
      <c r="G39" s="392"/>
      <c r="H39" s="392"/>
      <c r="I39" s="253"/>
      <c r="J39" s="392"/>
      <c r="K39" s="253"/>
      <c r="L39" s="253"/>
      <c r="M39" s="253"/>
      <c r="N39" s="253"/>
      <c r="O39" s="269">
        <v>0</v>
      </c>
      <c r="P39" s="269">
        <v>0</v>
      </c>
      <c r="Q39" s="269">
        <v>0</v>
      </c>
      <c r="R39" s="222">
        <f>(O39*5)+(Q39*10)</f>
        <v>0</v>
      </c>
      <c r="S39" s="261"/>
      <c r="T39" s="223">
        <f>R39*S39</f>
        <v>0</v>
      </c>
      <c r="U39" s="271"/>
    </row>
    <row r="40" spans="1:21" x14ac:dyDescent="0.3">
      <c r="B40" s="288" t="s">
        <v>360</v>
      </c>
      <c r="C40" s="266"/>
      <c r="D40" s="253"/>
      <c r="E40" s="253"/>
      <c r="F40" s="253"/>
      <c r="G40" s="392"/>
      <c r="H40" s="392"/>
      <c r="I40" s="253"/>
      <c r="J40" s="392"/>
      <c r="K40" s="253"/>
      <c r="L40" s="253"/>
      <c r="M40" s="253"/>
      <c r="N40" s="253"/>
      <c r="O40" s="269">
        <v>0</v>
      </c>
      <c r="P40" s="269">
        <v>0</v>
      </c>
      <c r="Q40" s="269">
        <v>0</v>
      </c>
      <c r="R40" s="222">
        <f t="shared" ref="R40:R67" si="3">(O40*5)+(Q40*10)</f>
        <v>0</v>
      </c>
      <c r="S40" s="261"/>
      <c r="T40" s="223">
        <f t="shared" ref="T40:T67" si="4">R40*S40</f>
        <v>0</v>
      </c>
      <c r="U40" s="271"/>
    </row>
    <row r="41" spans="1:21" x14ac:dyDescent="0.3">
      <c r="B41" s="288" t="s">
        <v>361</v>
      </c>
      <c r="C41" s="266"/>
      <c r="D41" s="253"/>
      <c r="E41" s="253"/>
      <c r="F41" s="253"/>
      <c r="G41" s="392"/>
      <c r="H41" s="392"/>
      <c r="I41" s="253"/>
      <c r="J41" s="392"/>
      <c r="K41" s="253"/>
      <c r="L41" s="253"/>
      <c r="M41" s="253"/>
      <c r="N41" s="253"/>
      <c r="O41" s="269">
        <v>0</v>
      </c>
      <c r="P41" s="269">
        <v>0</v>
      </c>
      <c r="Q41" s="269">
        <v>0</v>
      </c>
      <c r="R41" s="222">
        <f t="shared" si="3"/>
        <v>0</v>
      </c>
      <c r="S41" s="261"/>
      <c r="T41" s="223">
        <f t="shared" si="4"/>
        <v>0</v>
      </c>
      <c r="U41" s="271"/>
    </row>
    <row r="42" spans="1:21" x14ac:dyDescent="0.3">
      <c r="B42" s="288" t="s">
        <v>362</v>
      </c>
      <c r="C42" s="266"/>
      <c r="D42" s="253"/>
      <c r="E42" s="253"/>
      <c r="F42" s="253"/>
      <c r="G42" s="392"/>
      <c r="H42" s="392"/>
      <c r="I42" s="253"/>
      <c r="J42" s="392"/>
      <c r="K42" s="253"/>
      <c r="L42" s="253"/>
      <c r="M42" s="253"/>
      <c r="N42" s="253"/>
      <c r="O42" s="269">
        <v>0</v>
      </c>
      <c r="P42" s="269">
        <v>0</v>
      </c>
      <c r="Q42" s="269">
        <v>0</v>
      </c>
      <c r="R42" s="222">
        <f t="shared" si="3"/>
        <v>0</v>
      </c>
      <c r="S42" s="261"/>
      <c r="T42" s="223">
        <f t="shared" si="4"/>
        <v>0</v>
      </c>
      <c r="U42" s="271"/>
    </row>
    <row r="43" spans="1:21" x14ac:dyDescent="0.3">
      <c r="B43" s="288" t="s">
        <v>363</v>
      </c>
      <c r="C43" s="266"/>
      <c r="D43" s="253"/>
      <c r="E43" s="253"/>
      <c r="F43" s="253"/>
      <c r="G43" s="392"/>
      <c r="H43" s="392"/>
      <c r="I43" s="253"/>
      <c r="J43" s="392"/>
      <c r="K43" s="253"/>
      <c r="L43" s="253"/>
      <c r="M43" s="253"/>
      <c r="N43" s="253"/>
      <c r="O43" s="269">
        <v>0</v>
      </c>
      <c r="P43" s="269">
        <v>0</v>
      </c>
      <c r="Q43" s="269">
        <v>0</v>
      </c>
      <c r="R43" s="222">
        <f t="shared" si="3"/>
        <v>0</v>
      </c>
      <c r="S43" s="261"/>
      <c r="T43" s="223">
        <f t="shared" si="4"/>
        <v>0</v>
      </c>
      <c r="U43" s="271"/>
    </row>
    <row r="44" spans="1:21" x14ac:dyDescent="0.3">
      <c r="B44" s="288" t="s">
        <v>364</v>
      </c>
      <c r="C44" s="266"/>
      <c r="D44" s="253"/>
      <c r="E44" s="253"/>
      <c r="F44" s="253"/>
      <c r="G44" s="392"/>
      <c r="H44" s="392"/>
      <c r="I44" s="253"/>
      <c r="J44" s="392"/>
      <c r="K44" s="253"/>
      <c r="L44" s="253"/>
      <c r="M44" s="253"/>
      <c r="N44" s="253"/>
      <c r="O44" s="269">
        <v>0</v>
      </c>
      <c r="P44" s="269">
        <v>0</v>
      </c>
      <c r="Q44" s="269">
        <v>0</v>
      </c>
      <c r="R44" s="222">
        <f t="shared" si="3"/>
        <v>0</v>
      </c>
      <c r="S44" s="261"/>
      <c r="T44" s="223">
        <f t="shared" si="4"/>
        <v>0</v>
      </c>
      <c r="U44" s="271"/>
    </row>
    <row r="45" spans="1:21" x14ac:dyDescent="0.3">
      <c r="B45" s="288" t="s">
        <v>365</v>
      </c>
      <c r="C45" s="266"/>
      <c r="D45" s="253"/>
      <c r="E45" s="253"/>
      <c r="F45" s="253"/>
      <c r="G45" s="392"/>
      <c r="H45" s="392"/>
      <c r="I45" s="253"/>
      <c r="J45" s="392"/>
      <c r="K45" s="253"/>
      <c r="L45" s="253"/>
      <c r="M45" s="253"/>
      <c r="N45" s="253"/>
      <c r="O45" s="269">
        <v>0</v>
      </c>
      <c r="P45" s="269">
        <v>0</v>
      </c>
      <c r="Q45" s="269">
        <v>0</v>
      </c>
      <c r="R45" s="222">
        <f t="shared" si="3"/>
        <v>0</v>
      </c>
      <c r="S45" s="261"/>
      <c r="T45" s="223">
        <f t="shared" si="4"/>
        <v>0</v>
      </c>
      <c r="U45" s="271"/>
    </row>
    <row r="46" spans="1:21" x14ac:dyDescent="0.3">
      <c r="B46" s="288" t="s">
        <v>366</v>
      </c>
      <c r="C46" s="266"/>
      <c r="D46" s="253"/>
      <c r="E46" s="253"/>
      <c r="F46" s="253"/>
      <c r="G46" s="392"/>
      <c r="H46" s="392"/>
      <c r="I46" s="253"/>
      <c r="J46" s="392"/>
      <c r="K46" s="253"/>
      <c r="L46" s="253"/>
      <c r="M46" s="253"/>
      <c r="N46" s="253"/>
      <c r="O46" s="269">
        <v>0</v>
      </c>
      <c r="P46" s="269">
        <v>0</v>
      </c>
      <c r="Q46" s="269">
        <v>0</v>
      </c>
      <c r="R46" s="222">
        <f t="shared" si="3"/>
        <v>0</v>
      </c>
      <c r="S46" s="261"/>
      <c r="T46" s="223">
        <f t="shared" si="4"/>
        <v>0</v>
      </c>
      <c r="U46" s="271"/>
    </row>
    <row r="47" spans="1:21" x14ac:dyDescent="0.3">
      <c r="B47" s="288" t="s">
        <v>367</v>
      </c>
      <c r="C47" s="266"/>
      <c r="D47" s="253"/>
      <c r="E47" s="253"/>
      <c r="F47" s="253"/>
      <c r="G47" s="392"/>
      <c r="H47" s="392"/>
      <c r="I47" s="253"/>
      <c r="J47" s="392"/>
      <c r="K47" s="253"/>
      <c r="L47" s="253"/>
      <c r="M47" s="253"/>
      <c r="N47" s="253"/>
      <c r="O47" s="269">
        <v>0</v>
      </c>
      <c r="P47" s="269">
        <v>0</v>
      </c>
      <c r="Q47" s="269">
        <v>0</v>
      </c>
      <c r="R47" s="222">
        <f t="shared" si="3"/>
        <v>0</v>
      </c>
      <c r="S47" s="261"/>
      <c r="T47" s="223">
        <f t="shared" si="4"/>
        <v>0</v>
      </c>
      <c r="U47" s="271"/>
    </row>
    <row r="48" spans="1:21" x14ac:dyDescent="0.3">
      <c r="B48" s="288" t="s">
        <v>368</v>
      </c>
      <c r="C48" s="266"/>
      <c r="D48" s="253"/>
      <c r="E48" s="253"/>
      <c r="F48" s="253"/>
      <c r="G48" s="392"/>
      <c r="H48" s="392"/>
      <c r="I48" s="253"/>
      <c r="J48" s="392"/>
      <c r="K48" s="253"/>
      <c r="L48" s="253"/>
      <c r="M48" s="253"/>
      <c r="N48" s="253"/>
      <c r="O48" s="269">
        <v>0</v>
      </c>
      <c r="P48" s="269">
        <v>0</v>
      </c>
      <c r="Q48" s="269">
        <v>0</v>
      </c>
      <c r="R48" s="222">
        <f t="shared" si="3"/>
        <v>0</v>
      </c>
      <c r="S48" s="261"/>
      <c r="T48" s="223">
        <f t="shared" si="4"/>
        <v>0</v>
      </c>
      <c r="U48" s="271"/>
    </row>
    <row r="49" spans="2:21" x14ac:dyDescent="0.3">
      <c r="B49" s="288" t="s">
        <v>369</v>
      </c>
      <c r="C49" s="252"/>
      <c r="D49" s="253"/>
      <c r="E49" s="253"/>
      <c r="F49" s="253"/>
      <c r="G49" s="393"/>
      <c r="H49" s="393"/>
      <c r="I49" s="253"/>
      <c r="J49" s="393"/>
      <c r="K49" s="253"/>
      <c r="L49" s="253"/>
      <c r="M49" s="253"/>
      <c r="N49" s="253"/>
      <c r="O49" s="269">
        <v>0</v>
      </c>
      <c r="P49" s="269">
        <v>0</v>
      </c>
      <c r="Q49" s="269">
        <v>0</v>
      </c>
      <c r="R49" s="222">
        <f t="shared" si="3"/>
        <v>0</v>
      </c>
      <c r="S49" s="261"/>
      <c r="T49" s="223">
        <f t="shared" si="4"/>
        <v>0</v>
      </c>
      <c r="U49" s="271"/>
    </row>
    <row r="50" spans="2:21" x14ac:dyDescent="0.3">
      <c r="B50" s="288" t="s">
        <v>370</v>
      </c>
      <c r="C50" s="252"/>
      <c r="D50" s="253"/>
      <c r="E50" s="253"/>
      <c r="F50" s="253"/>
      <c r="G50" s="393"/>
      <c r="H50" s="393"/>
      <c r="I50" s="253"/>
      <c r="J50" s="393"/>
      <c r="K50" s="253"/>
      <c r="L50" s="253"/>
      <c r="M50" s="253"/>
      <c r="N50" s="253"/>
      <c r="O50" s="269">
        <v>0</v>
      </c>
      <c r="P50" s="269">
        <v>0</v>
      </c>
      <c r="Q50" s="269">
        <v>0</v>
      </c>
      <c r="R50" s="222">
        <f t="shared" ref="R50:R65" si="5">(O50*5)+(Q50*10)</f>
        <v>0</v>
      </c>
      <c r="S50" s="261"/>
      <c r="T50" s="223">
        <f t="shared" ref="T50:T65" si="6">R50*S50</f>
        <v>0</v>
      </c>
      <c r="U50" s="271"/>
    </row>
    <row r="51" spans="2:21" x14ac:dyDescent="0.3">
      <c r="B51" s="288" t="s">
        <v>371</v>
      </c>
      <c r="C51" s="252"/>
      <c r="D51" s="253"/>
      <c r="E51" s="253"/>
      <c r="F51" s="253"/>
      <c r="G51" s="393"/>
      <c r="H51" s="393"/>
      <c r="I51" s="253"/>
      <c r="J51" s="393"/>
      <c r="K51" s="253"/>
      <c r="L51" s="253"/>
      <c r="M51" s="253"/>
      <c r="N51" s="253"/>
      <c r="O51" s="269">
        <v>0</v>
      </c>
      <c r="P51" s="269">
        <v>0</v>
      </c>
      <c r="Q51" s="269">
        <v>0</v>
      </c>
      <c r="R51" s="222">
        <f t="shared" si="5"/>
        <v>0</v>
      </c>
      <c r="S51" s="261"/>
      <c r="T51" s="223">
        <f t="shared" si="6"/>
        <v>0</v>
      </c>
      <c r="U51" s="271"/>
    </row>
    <row r="52" spans="2:21" x14ac:dyDescent="0.3">
      <c r="B52" s="288" t="s">
        <v>372</v>
      </c>
      <c r="C52" s="252"/>
      <c r="D52" s="253"/>
      <c r="E52" s="253"/>
      <c r="F52" s="253"/>
      <c r="G52" s="393"/>
      <c r="H52" s="393"/>
      <c r="I52" s="253"/>
      <c r="J52" s="393"/>
      <c r="K52" s="253"/>
      <c r="L52" s="253"/>
      <c r="M52" s="253"/>
      <c r="N52" s="253"/>
      <c r="O52" s="269">
        <v>0</v>
      </c>
      <c r="P52" s="269">
        <v>0</v>
      </c>
      <c r="Q52" s="269">
        <v>0</v>
      </c>
      <c r="R52" s="222">
        <f t="shared" si="5"/>
        <v>0</v>
      </c>
      <c r="S52" s="261"/>
      <c r="T52" s="223">
        <f t="shared" si="6"/>
        <v>0</v>
      </c>
      <c r="U52" s="271"/>
    </row>
    <row r="53" spans="2:21" x14ac:dyDescent="0.3">
      <c r="B53" s="288" t="s">
        <v>373</v>
      </c>
      <c r="C53" s="252"/>
      <c r="D53" s="253"/>
      <c r="E53" s="253"/>
      <c r="F53" s="253"/>
      <c r="G53" s="393"/>
      <c r="H53" s="393"/>
      <c r="I53" s="253"/>
      <c r="J53" s="393"/>
      <c r="K53" s="253"/>
      <c r="L53" s="253"/>
      <c r="M53" s="253"/>
      <c r="N53" s="253"/>
      <c r="O53" s="269">
        <v>0</v>
      </c>
      <c r="P53" s="269">
        <v>0</v>
      </c>
      <c r="Q53" s="269">
        <v>0</v>
      </c>
      <c r="R53" s="222">
        <f t="shared" si="5"/>
        <v>0</v>
      </c>
      <c r="S53" s="261"/>
      <c r="T53" s="223">
        <f t="shared" si="6"/>
        <v>0</v>
      </c>
      <c r="U53" s="271"/>
    </row>
    <row r="54" spans="2:21" x14ac:dyDescent="0.3">
      <c r="B54" s="288" t="s">
        <v>374</v>
      </c>
      <c r="C54" s="252"/>
      <c r="D54" s="253"/>
      <c r="E54" s="253"/>
      <c r="F54" s="253"/>
      <c r="G54" s="393"/>
      <c r="H54" s="393"/>
      <c r="I54" s="253"/>
      <c r="J54" s="393"/>
      <c r="K54" s="253"/>
      <c r="L54" s="253"/>
      <c r="M54" s="253"/>
      <c r="N54" s="253"/>
      <c r="O54" s="269">
        <v>0</v>
      </c>
      <c r="P54" s="269">
        <v>0</v>
      </c>
      <c r="Q54" s="269">
        <v>0</v>
      </c>
      <c r="R54" s="222">
        <f t="shared" si="5"/>
        <v>0</v>
      </c>
      <c r="S54" s="261"/>
      <c r="T54" s="223">
        <f t="shared" si="6"/>
        <v>0</v>
      </c>
      <c r="U54" s="271"/>
    </row>
    <row r="55" spans="2:21" x14ac:dyDescent="0.3">
      <c r="B55" s="288" t="s">
        <v>375</v>
      </c>
      <c r="C55" s="252"/>
      <c r="D55" s="253"/>
      <c r="E55" s="253"/>
      <c r="F55" s="253"/>
      <c r="G55" s="393"/>
      <c r="H55" s="393"/>
      <c r="I55" s="253"/>
      <c r="J55" s="393"/>
      <c r="K55" s="253"/>
      <c r="L55" s="253"/>
      <c r="M55" s="253"/>
      <c r="N55" s="253"/>
      <c r="O55" s="269">
        <v>0</v>
      </c>
      <c r="P55" s="269">
        <v>0</v>
      </c>
      <c r="Q55" s="269">
        <v>0</v>
      </c>
      <c r="R55" s="222">
        <f t="shared" si="5"/>
        <v>0</v>
      </c>
      <c r="S55" s="261"/>
      <c r="T55" s="223">
        <f t="shared" si="6"/>
        <v>0</v>
      </c>
      <c r="U55" s="271"/>
    </row>
    <row r="56" spans="2:21" x14ac:dyDescent="0.3">
      <c r="B56" s="288" t="s">
        <v>376</v>
      </c>
      <c r="C56" s="252"/>
      <c r="D56" s="253"/>
      <c r="E56" s="253"/>
      <c r="F56" s="253"/>
      <c r="G56" s="393"/>
      <c r="H56" s="393"/>
      <c r="I56" s="253"/>
      <c r="J56" s="393"/>
      <c r="K56" s="253"/>
      <c r="L56" s="253"/>
      <c r="M56" s="253"/>
      <c r="N56" s="253"/>
      <c r="O56" s="269">
        <v>0</v>
      </c>
      <c r="P56" s="269">
        <v>0</v>
      </c>
      <c r="Q56" s="269">
        <v>0</v>
      </c>
      <c r="R56" s="222">
        <f t="shared" si="5"/>
        <v>0</v>
      </c>
      <c r="S56" s="261"/>
      <c r="T56" s="223">
        <f t="shared" si="6"/>
        <v>0</v>
      </c>
      <c r="U56" s="271"/>
    </row>
    <row r="57" spans="2:21" x14ac:dyDescent="0.3">
      <c r="B57" s="288" t="s">
        <v>377</v>
      </c>
      <c r="C57" s="252"/>
      <c r="D57" s="253"/>
      <c r="E57" s="253"/>
      <c r="F57" s="253"/>
      <c r="G57" s="393"/>
      <c r="H57" s="393"/>
      <c r="I57" s="253"/>
      <c r="J57" s="393"/>
      <c r="K57" s="253"/>
      <c r="L57" s="253"/>
      <c r="M57" s="253"/>
      <c r="N57" s="253"/>
      <c r="O57" s="269">
        <v>0</v>
      </c>
      <c r="P57" s="269">
        <v>0</v>
      </c>
      <c r="Q57" s="269">
        <v>0</v>
      </c>
      <c r="R57" s="222">
        <f t="shared" si="5"/>
        <v>0</v>
      </c>
      <c r="S57" s="261"/>
      <c r="T57" s="223">
        <f t="shared" si="6"/>
        <v>0</v>
      </c>
      <c r="U57" s="271"/>
    </row>
    <row r="58" spans="2:21" x14ac:dyDescent="0.3">
      <c r="B58" s="288" t="s">
        <v>378</v>
      </c>
      <c r="C58" s="252"/>
      <c r="D58" s="253"/>
      <c r="E58" s="253"/>
      <c r="F58" s="253"/>
      <c r="G58" s="393"/>
      <c r="H58" s="393"/>
      <c r="I58" s="253"/>
      <c r="J58" s="393"/>
      <c r="K58" s="253"/>
      <c r="L58" s="253"/>
      <c r="M58" s="253"/>
      <c r="N58" s="253"/>
      <c r="O58" s="269">
        <v>0</v>
      </c>
      <c r="P58" s="269">
        <v>0</v>
      </c>
      <c r="Q58" s="269">
        <v>0</v>
      </c>
      <c r="R58" s="222">
        <f t="shared" si="5"/>
        <v>0</v>
      </c>
      <c r="S58" s="261"/>
      <c r="T58" s="223">
        <f t="shared" si="6"/>
        <v>0</v>
      </c>
      <c r="U58" s="271"/>
    </row>
    <row r="59" spans="2:21" x14ac:dyDescent="0.3">
      <c r="B59" s="288" t="s">
        <v>379</v>
      </c>
      <c r="C59" s="252"/>
      <c r="D59" s="253"/>
      <c r="E59" s="253"/>
      <c r="F59" s="253"/>
      <c r="G59" s="393"/>
      <c r="H59" s="393"/>
      <c r="I59" s="253"/>
      <c r="J59" s="393"/>
      <c r="K59" s="253"/>
      <c r="L59" s="253"/>
      <c r="M59" s="253"/>
      <c r="N59" s="253"/>
      <c r="O59" s="269">
        <v>0</v>
      </c>
      <c r="P59" s="269">
        <v>0</v>
      </c>
      <c r="Q59" s="269">
        <v>0</v>
      </c>
      <c r="R59" s="222">
        <f t="shared" si="5"/>
        <v>0</v>
      </c>
      <c r="S59" s="261"/>
      <c r="T59" s="223">
        <f t="shared" si="6"/>
        <v>0</v>
      </c>
      <c r="U59" s="271"/>
    </row>
    <row r="60" spans="2:21" x14ac:dyDescent="0.3">
      <c r="B60" s="288" t="s">
        <v>380</v>
      </c>
      <c r="C60" s="252"/>
      <c r="D60" s="253"/>
      <c r="E60" s="253"/>
      <c r="F60" s="253"/>
      <c r="G60" s="393"/>
      <c r="H60" s="393"/>
      <c r="I60" s="253"/>
      <c r="J60" s="393"/>
      <c r="K60" s="253"/>
      <c r="L60" s="253"/>
      <c r="M60" s="253"/>
      <c r="N60" s="253"/>
      <c r="O60" s="269">
        <v>0</v>
      </c>
      <c r="P60" s="269">
        <v>0</v>
      </c>
      <c r="Q60" s="269">
        <v>0</v>
      </c>
      <c r="R60" s="222">
        <f t="shared" si="5"/>
        <v>0</v>
      </c>
      <c r="S60" s="261"/>
      <c r="T60" s="223">
        <f t="shared" si="6"/>
        <v>0</v>
      </c>
      <c r="U60" s="271"/>
    </row>
    <row r="61" spans="2:21" x14ac:dyDescent="0.3">
      <c r="B61" s="288" t="s">
        <v>381</v>
      </c>
      <c r="C61" s="252"/>
      <c r="D61" s="253"/>
      <c r="E61" s="253"/>
      <c r="F61" s="253"/>
      <c r="G61" s="393"/>
      <c r="H61" s="393"/>
      <c r="I61" s="253"/>
      <c r="J61" s="393"/>
      <c r="K61" s="253"/>
      <c r="L61" s="253"/>
      <c r="M61" s="253"/>
      <c r="N61" s="253"/>
      <c r="O61" s="269">
        <v>0</v>
      </c>
      <c r="P61" s="269">
        <v>0</v>
      </c>
      <c r="Q61" s="269">
        <v>0</v>
      </c>
      <c r="R61" s="222">
        <f t="shared" si="5"/>
        <v>0</v>
      </c>
      <c r="S61" s="261"/>
      <c r="T61" s="223">
        <f t="shared" si="6"/>
        <v>0</v>
      </c>
      <c r="U61" s="271"/>
    </row>
    <row r="62" spans="2:21" x14ac:dyDescent="0.3">
      <c r="B62" s="288" t="s">
        <v>382</v>
      </c>
      <c r="C62" s="252"/>
      <c r="D62" s="253"/>
      <c r="E62" s="253"/>
      <c r="F62" s="253"/>
      <c r="G62" s="393"/>
      <c r="H62" s="393"/>
      <c r="I62" s="253"/>
      <c r="J62" s="393"/>
      <c r="K62" s="253"/>
      <c r="L62" s="253"/>
      <c r="M62" s="253"/>
      <c r="N62" s="253"/>
      <c r="O62" s="269">
        <v>0</v>
      </c>
      <c r="P62" s="269">
        <v>0</v>
      </c>
      <c r="Q62" s="269">
        <v>0</v>
      </c>
      <c r="R62" s="222">
        <f t="shared" si="5"/>
        <v>0</v>
      </c>
      <c r="S62" s="261"/>
      <c r="T62" s="223">
        <f t="shared" si="6"/>
        <v>0</v>
      </c>
      <c r="U62" s="271"/>
    </row>
    <row r="63" spans="2:21" x14ac:dyDescent="0.3">
      <c r="B63" s="288" t="s">
        <v>383</v>
      </c>
      <c r="C63" s="252"/>
      <c r="D63" s="253"/>
      <c r="E63" s="253"/>
      <c r="F63" s="253"/>
      <c r="G63" s="393"/>
      <c r="H63" s="393"/>
      <c r="I63" s="253"/>
      <c r="J63" s="393"/>
      <c r="K63" s="253"/>
      <c r="L63" s="253"/>
      <c r="M63" s="253"/>
      <c r="N63" s="253"/>
      <c r="O63" s="269">
        <v>0</v>
      </c>
      <c r="P63" s="269">
        <v>0</v>
      </c>
      <c r="Q63" s="269">
        <v>0</v>
      </c>
      <c r="R63" s="222">
        <f t="shared" si="5"/>
        <v>0</v>
      </c>
      <c r="S63" s="261"/>
      <c r="T63" s="223">
        <f t="shared" si="6"/>
        <v>0</v>
      </c>
      <c r="U63" s="271"/>
    </row>
    <row r="64" spans="2:21" x14ac:dyDescent="0.3">
      <c r="B64" s="288" t="s">
        <v>384</v>
      </c>
      <c r="C64" s="252"/>
      <c r="D64" s="253"/>
      <c r="E64" s="253"/>
      <c r="F64" s="253"/>
      <c r="G64" s="393"/>
      <c r="H64" s="393"/>
      <c r="I64" s="253"/>
      <c r="J64" s="393"/>
      <c r="K64" s="253"/>
      <c r="L64" s="253"/>
      <c r="M64" s="253"/>
      <c r="N64" s="253"/>
      <c r="O64" s="269">
        <v>0</v>
      </c>
      <c r="P64" s="269">
        <v>0</v>
      </c>
      <c r="Q64" s="269">
        <v>0</v>
      </c>
      <c r="R64" s="222">
        <f t="shared" si="5"/>
        <v>0</v>
      </c>
      <c r="S64" s="261"/>
      <c r="T64" s="223">
        <f t="shared" si="6"/>
        <v>0</v>
      </c>
      <c r="U64" s="271"/>
    </row>
    <row r="65" spans="1:21" x14ac:dyDescent="0.3">
      <c r="B65" s="288" t="s">
        <v>385</v>
      </c>
      <c r="C65" s="266"/>
      <c r="D65" s="253"/>
      <c r="E65" s="253"/>
      <c r="F65" s="253"/>
      <c r="G65" s="393"/>
      <c r="H65" s="393"/>
      <c r="I65" s="253"/>
      <c r="J65" s="393"/>
      <c r="K65" s="253"/>
      <c r="L65" s="253"/>
      <c r="M65" s="253"/>
      <c r="N65" s="253"/>
      <c r="O65" s="269">
        <v>0</v>
      </c>
      <c r="P65" s="269">
        <v>0</v>
      </c>
      <c r="Q65" s="269">
        <v>0</v>
      </c>
      <c r="R65" s="222">
        <f t="shared" si="5"/>
        <v>0</v>
      </c>
      <c r="S65" s="261"/>
      <c r="T65" s="223">
        <f t="shared" si="6"/>
        <v>0</v>
      </c>
      <c r="U65" s="271"/>
    </row>
    <row r="66" spans="1:21" x14ac:dyDescent="0.3">
      <c r="B66" s="288" t="s">
        <v>387</v>
      </c>
      <c r="C66" s="287" t="s">
        <v>293</v>
      </c>
      <c r="D66" s="253"/>
      <c r="E66" s="253"/>
      <c r="F66" s="253"/>
      <c r="G66" s="393"/>
      <c r="H66" s="393"/>
      <c r="I66" s="253"/>
      <c r="J66" s="393"/>
      <c r="K66" s="253"/>
      <c r="L66" s="253"/>
      <c r="M66" s="253"/>
      <c r="N66" s="253"/>
      <c r="O66" s="269">
        <v>0</v>
      </c>
      <c r="P66" s="269">
        <v>0</v>
      </c>
      <c r="Q66" s="269">
        <v>0</v>
      </c>
      <c r="R66" s="222">
        <f t="shared" si="3"/>
        <v>0</v>
      </c>
      <c r="S66" s="261"/>
      <c r="T66" s="223">
        <f t="shared" si="4"/>
        <v>0</v>
      </c>
      <c r="U66" s="271"/>
    </row>
    <row r="67" spans="1:21" ht="17.25" thickBot="1" x14ac:dyDescent="0.35">
      <c r="B67" s="257"/>
      <c r="C67" s="268"/>
      <c r="D67" s="259"/>
      <c r="E67" s="259"/>
      <c r="F67" s="259"/>
      <c r="G67" s="394"/>
      <c r="H67" s="394"/>
      <c r="I67" s="259"/>
      <c r="J67" s="394"/>
      <c r="K67" s="259"/>
      <c r="L67" s="259"/>
      <c r="M67" s="259"/>
      <c r="N67" s="259"/>
      <c r="O67" s="270">
        <v>0</v>
      </c>
      <c r="P67" s="270">
        <v>0</v>
      </c>
      <c r="Q67" s="270">
        <v>0</v>
      </c>
      <c r="R67" s="222">
        <f t="shared" si="3"/>
        <v>0</v>
      </c>
      <c r="S67" s="262"/>
      <c r="T67" s="224">
        <f t="shared" si="4"/>
        <v>0</v>
      </c>
      <c r="U67" s="272"/>
    </row>
    <row r="68" spans="1:21" ht="17.25" thickBot="1" x14ac:dyDescent="0.35"/>
    <row r="69" spans="1:21" ht="17.25" thickBot="1" x14ac:dyDescent="0.35">
      <c r="S69" s="221" t="s">
        <v>305</v>
      </c>
      <c r="T69" s="130">
        <f>SUM(T39:T67)</f>
        <v>0</v>
      </c>
    </row>
    <row r="70" spans="1:21" x14ac:dyDescent="0.3">
      <c r="C70" s="36"/>
      <c r="D70" s="30"/>
      <c r="E70" s="30"/>
      <c r="F70" s="30"/>
      <c r="G70" s="30"/>
      <c r="H70" s="30"/>
      <c r="I70" s="30"/>
      <c r="J70" s="30"/>
      <c r="K70" s="30"/>
      <c r="L70" s="30"/>
      <c r="M70" s="30"/>
      <c r="N70" s="30"/>
      <c r="O70" s="30"/>
      <c r="P70" s="30"/>
      <c r="Q70" s="30"/>
      <c r="R70" s="37"/>
      <c r="S70" s="30"/>
      <c r="T70" s="30"/>
      <c r="U70" s="30"/>
    </row>
    <row r="71" spans="1:21" s="37" customFormat="1" ht="17.25" thickBot="1" x14ac:dyDescent="0.35">
      <c r="C71" s="38"/>
    </row>
    <row r="72" spans="1:21" ht="63" x14ac:dyDescent="0.3">
      <c r="C72" s="97" t="s">
        <v>257</v>
      </c>
      <c r="D72" s="384" t="s">
        <v>308</v>
      </c>
      <c r="E72" s="385"/>
      <c r="F72" s="385"/>
      <c r="G72" s="385"/>
      <c r="H72" s="385"/>
      <c r="I72" s="385"/>
      <c r="J72" s="386"/>
      <c r="K72" s="27"/>
      <c r="L72" s="27"/>
      <c r="M72" s="27"/>
      <c r="N72" s="27"/>
      <c r="O72" s="28" t="s">
        <v>258</v>
      </c>
      <c r="P72" s="28"/>
      <c r="Q72" s="28" t="s">
        <v>22</v>
      </c>
      <c r="R72" s="156" t="s">
        <v>297</v>
      </c>
      <c r="S72" s="28" t="s">
        <v>23</v>
      </c>
      <c r="T72" s="29" t="s">
        <v>259</v>
      </c>
      <c r="U72" s="153"/>
    </row>
    <row r="73" spans="1:21" s="43" customFormat="1" ht="67.5" x14ac:dyDescent="0.25">
      <c r="A73" s="43" t="s">
        <v>278</v>
      </c>
      <c r="C73" s="52" t="s">
        <v>24</v>
      </c>
      <c r="D73" s="41" t="s">
        <v>25</v>
      </c>
      <c r="E73" s="41" t="s">
        <v>26</v>
      </c>
      <c r="F73" s="41" t="s">
        <v>42</v>
      </c>
      <c r="G73" s="41" t="s">
        <v>44</v>
      </c>
      <c r="H73" s="41" t="s">
        <v>43</v>
      </c>
      <c r="I73" s="41" t="s">
        <v>27</v>
      </c>
      <c r="J73" s="41" t="s">
        <v>28</v>
      </c>
      <c r="K73" s="41" t="s">
        <v>29</v>
      </c>
      <c r="L73" s="41" t="s">
        <v>30</v>
      </c>
      <c r="M73" s="41" t="s">
        <v>31</v>
      </c>
      <c r="N73" s="41" t="s">
        <v>88</v>
      </c>
      <c r="O73" s="41" t="s">
        <v>298</v>
      </c>
      <c r="P73" s="41" t="s">
        <v>402</v>
      </c>
      <c r="Q73" s="41" t="s">
        <v>97</v>
      </c>
      <c r="R73" s="41" t="s">
        <v>303</v>
      </c>
      <c r="S73" s="41" t="s">
        <v>192</v>
      </c>
      <c r="T73" s="53" t="s">
        <v>32</v>
      </c>
      <c r="U73" s="149" t="s">
        <v>256</v>
      </c>
    </row>
    <row r="74" spans="1:21" x14ac:dyDescent="0.3">
      <c r="B74" s="288" t="s">
        <v>345</v>
      </c>
      <c r="C74" s="252"/>
      <c r="D74" s="253"/>
      <c r="E74" s="253"/>
      <c r="F74" s="253"/>
      <c r="G74" s="253"/>
      <c r="H74" s="253"/>
      <c r="I74" s="253"/>
      <c r="J74" s="253"/>
      <c r="K74" s="253"/>
      <c r="L74" s="253"/>
      <c r="M74" s="253"/>
      <c r="N74" s="253"/>
      <c r="O74" s="254">
        <v>0</v>
      </c>
      <c r="P74" s="254">
        <v>0</v>
      </c>
      <c r="Q74" s="254">
        <v>0</v>
      </c>
      <c r="R74" s="222">
        <f>O74+(Q74*10)</f>
        <v>0</v>
      </c>
      <c r="S74" s="261"/>
      <c r="T74" s="223">
        <f t="shared" ref="T74" si="7">R74*S74</f>
        <v>0</v>
      </c>
      <c r="U74" s="271"/>
    </row>
    <row r="75" spans="1:21" x14ac:dyDescent="0.3">
      <c r="B75" s="288" t="s">
        <v>346</v>
      </c>
      <c r="C75" s="252"/>
      <c r="D75" s="253"/>
      <c r="E75" s="253"/>
      <c r="F75" s="253"/>
      <c r="G75" s="253"/>
      <c r="H75" s="253"/>
      <c r="I75" s="253"/>
      <c r="J75" s="253"/>
      <c r="K75" s="253"/>
      <c r="L75" s="253"/>
      <c r="M75" s="253"/>
      <c r="N75" s="253"/>
      <c r="O75" s="254">
        <v>0</v>
      </c>
      <c r="P75" s="254">
        <v>0</v>
      </c>
      <c r="Q75" s="254">
        <v>0</v>
      </c>
      <c r="R75" s="222">
        <f>O75+(Q75*10)</f>
        <v>0</v>
      </c>
      <c r="S75" s="261"/>
      <c r="T75" s="223">
        <f t="shared" ref="T75:T87" si="8">R75*S75</f>
        <v>0</v>
      </c>
      <c r="U75" s="271"/>
    </row>
    <row r="76" spans="1:21" x14ac:dyDescent="0.3">
      <c r="B76" s="288" t="s">
        <v>347</v>
      </c>
      <c r="C76" s="252"/>
      <c r="D76" s="253"/>
      <c r="E76" s="253"/>
      <c r="F76" s="253"/>
      <c r="G76" s="253"/>
      <c r="H76" s="253"/>
      <c r="I76" s="253"/>
      <c r="J76" s="253"/>
      <c r="K76" s="253"/>
      <c r="L76" s="253"/>
      <c r="M76" s="253"/>
      <c r="N76" s="253"/>
      <c r="O76" s="269">
        <v>0</v>
      </c>
      <c r="P76" s="269">
        <v>0</v>
      </c>
      <c r="Q76" s="269">
        <v>0</v>
      </c>
      <c r="R76" s="222">
        <f t="shared" ref="R76:R87" si="9">O76+(Q76*10)</f>
        <v>0</v>
      </c>
      <c r="S76" s="261"/>
      <c r="T76" s="223">
        <f t="shared" si="8"/>
        <v>0</v>
      </c>
      <c r="U76" s="271"/>
    </row>
    <row r="77" spans="1:21" x14ac:dyDescent="0.3">
      <c r="B77" s="288" t="s">
        <v>348</v>
      </c>
      <c r="C77" s="252"/>
      <c r="D77" s="253"/>
      <c r="E77" s="253"/>
      <c r="F77" s="253"/>
      <c r="G77" s="253"/>
      <c r="H77" s="253"/>
      <c r="I77" s="253"/>
      <c r="J77" s="253"/>
      <c r="K77" s="253"/>
      <c r="L77" s="253"/>
      <c r="M77" s="253"/>
      <c r="N77" s="253"/>
      <c r="O77" s="269">
        <v>0</v>
      </c>
      <c r="P77" s="269">
        <v>0</v>
      </c>
      <c r="Q77" s="269">
        <v>0</v>
      </c>
      <c r="R77" s="222">
        <f t="shared" si="9"/>
        <v>0</v>
      </c>
      <c r="S77" s="261"/>
      <c r="T77" s="223">
        <f t="shared" si="8"/>
        <v>0</v>
      </c>
      <c r="U77" s="271"/>
    </row>
    <row r="78" spans="1:21" x14ac:dyDescent="0.3">
      <c r="B78" s="288" t="s">
        <v>349</v>
      </c>
      <c r="C78" s="252"/>
      <c r="D78" s="253"/>
      <c r="E78" s="253"/>
      <c r="F78" s="253"/>
      <c r="G78" s="253"/>
      <c r="H78" s="253"/>
      <c r="I78" s="253"/>
      <c r="J78" s="253"/>
      <c r="K78" s="253"/>
      <c r="L78" s="253"/>
      <c r="M78" s="253"/>
      <c r="N78" s="253"/>
      <c r="O78" s="269">
        <v>0</v>
      </c>
      <c r="P78" s="269">
        <v>0</v>
      </c>
      <c r="Q78" s="269">
        <v>0</v>
      </c>
      <c r="R78" s="222">
        <f t="shared" si="9"/>
        <v>0</v>
      </c>
      <c r="S78" s="261"/>
      <c r="T78" s="223">
        <f t="shared" si="8"/>
        <v>0</v>
      </c>
      <c r="U78" s="271"/>
    </row>
    <row r="79" spans="1:21" x14ac:dyDescent="0.3">
      <c r="B79" s="288" t="s">
        <v>350</v>
      </c>
      <c r="C79" s="252"/>
      <c r="D79" s="253"/>
      <c r="E79" s="253"/>
      <c r="F79" s="253"/>
      <c r="G79" s="253"/>
      <c r="H79" s="253"/>
      <c r="I79" s="253"/>
      <c r="J79" s="253"/>
      <c r="K79" s="253"/>
      <c r="L79" s="253"/>
      <c r="M79" s="253"/>
      <c r="N79" s="253"/>
      <c r="O79" s="269">
        <v>0</v>
      </c>
      <c r="P79" s="269">
        <v>0</v>
      </c>
      <c r="Q79" s="269">
        <v>0</v>
      </c>
      <c r="R79" s="222">
        <f t="shared" si="9"/>
        <v>0</v>
      </c>
      <c r="S79" s="261"/>
      <c r="T79" s="223">
        <f t="shared" si="8"/>
        <v>0</v>
      </c>
      <c r="U79" s="271"/>
    </row>
    <row r="80" spans="1:21" x14ac:dyDescent="0.3">
      <c r="B80" s="288" t="s">
        <v>351</v>
      </c>
      <c r="C80" s="252"/>
      <c r="D80" s="253"/>
      <c r="E80" s="253"/>
      <c r="F80" s="253"/>
      <c r="G80" s="253"/>
      <c r="H80" s="253"/>
      <c r="I80" s="253"/>
      <c r="J80" s="253"/>
      <c r="K80" s="253"/>
      <c r="L80" s="253"/>
      <c r="M80" s="253"/>
      <c r="N80" s="253"/>
      <c r="O80" s="269">
        <v>0</v>
      </c>
      <c r="P80" s="269">
        <v>0</v>
      </c>
      <c r="Q80" s="269">
        <v>0</v>
      </c>
      <c r="R80" s="222">
        <f t="shared" si="9"/>
        <v>0</v>
      </c>
      <c r="S80" s="261"/>
      <c r="T80" s="223">
        <f t="shared" si="8"/>
        <v>0</v>
      </c>
      <c r="U80" s="271"/>
    </row>
    <row r="81" spans="1:21" x14ac:dyDescent="0.3">
      <c r="B81" s="288" t="s">
        <v>352</v>
      </c>
      <c r="C81" s="252"/>
      <c r="D81" s="253"/>
      <c r="E81" s="253"/>
      <c r="F81" s="253"/>
      <c r="G81" s="253"/>
      <c r="H81" s="253"/>
      <c r="I81" s="253"/>
      <c r="J81" s="253"/>
      <c r="K81" s="253"/>
      <c r="L81" s="253"/>
      <c r="M81" s="253"/>
      <c r="N81" s="253"/>
      <c r="O81" s="269">
        <v>0</v>
      </c>
      <c r="P81" s="269">
        <v>0</v>
      </c>
      <c r="Q81" s="269">
        <v>0</v>
      </c>
      <c r="R81" s="222">
        <f t="shared" si="9"/>
        <v>0</v>
      </c>
      <c r="S81" s="261"/>
      <c r="T81" s="223">
        <f t="shared" si="8"/>
        <v>0</v>
      </c>
      <c r="U81" s="271"/>
    </row>
    <row r="82" spans="1:21" x14ac:dyDescent="0.3">
      <c r="B82" s="288" t="s">
        <v>353</v>
      </c>
      <c r="C82" s="252"/>
      <c r="D82" s="253"/>
      <c r="E82" s="253"/>
      <c r="F82" s="253"/>
      <c r="G82" s="253"/>
      <c r="H82" s="253"/>
      <c r="I82" s="253"/>
      <c r="J82" s="253"/>
      <c r="K82" s="253"/>
      <c r="L82" s="253"/>
      <c r="M82" s="253"/>
      <c r="N82" s="253"/>
      <c r="O82" s="269">
        <v>0</v>
      </c>
      <c r="P82" s="269">
        <v>0</v>
      </c>
      <c r="Q82" s="269">
        <v>0</v>
      </c>
      <c r="R82" s="222">
        <f t="shared" si="9"/>
        <v>0</v>
      </c>
      <c r="S82" s="261"/>
      <c r="T82" s="223">
        <f t="shared" si="8"/>
        <v>0</v>
      </c>
      <c r="U82" s="271"/>
    </row>
    <row r="83" spans="1:21" x14ac:dyDescent="0.3">
      <c r="B83" s="288" t="s">
        <v>354</v>
      </c>
      <c r="C83" s="252"/>
      <c r="D83" s="253"/>
      <c r="E83" s="253"/>
      <c r="F83" s="253"/>
      <c r="G83" s="253"/>
      <c r="H83" s="253"/>
      <c r="I83" s="253"/>
      <c r="J83" s="253"/>
      <c r="K83" s="253"/>
      <c r="L83" s="253"/>
      <c r="M83" s="253"/>
      <c r="N83" s="253"/>
      <c r="O83" s="269">
        <v>0</v>
      </c>
      <c r="P83" s="269">
        <v>0</v>
      </c>
      <c r="Q83" s="269">
        <v>0</v>
      </c>
      <c r="R83" s="222">
        <f t="shared" si="9"/>
        <v>0</v>
      </c>
      <c r="S83" s="261"/>
      <c r="T83" s="223">
        <f t="shared" si="8"/>
        <v>0</v>
      </c>
      <c r="U83" s="271"/>
    </row>
    <row r="84" spans="1:21" x14ac:dyDescent="0.3">
      <c r="B84" s="288" t="s">
        <v>355</v>
      </c>
      <c r="C84" s="252"/>
      <c r="D84" s="253"/>
      <c r="E84" s="253"/>
      <c r="F84" s="253"/>
      <c r="G84" s="253"/>
      <c r="H84" s="253"/>
      <c r="I84" s="253"/>
      <c r="J84" s="253"/>
      <c r="K84" s="253"/>
      <c r="L84" s="253"/>
      <c r="M84" s="253"/>
      <c r="N84" s="253"/>
      <c r="O84" s="269">
        <v>0</v>
      </c>
      <c r="P84" s="269">
        <v>0</v>
      </c>
      <c r="Q84" s="269">
        <v>0</v>
      </c>
      <c r="R84" s="222">
        <f t="shared" si="9"/>
        <v>0</v>
      </c>
      <c r="S84" s="261"/>
      <c r="T84" s="223">
        <f t="shared" si="8"/>
        <v>0</v>
      </c>
      <c r="U84" s="271"/>
    </row>
    <row r="85" spans="1:21" x14ac:dyDescent="0.3">
      <c r="B85" s="288" t="s">
        <v>356</v>
      </c>
      <c r="C85" s="252"/>
      <c r="D85" s="253"/>
      <c r="E85" s="253"/>
      <c r="F85" s="253"/>
      <c r="G85" s="253"/>
      <c r="H85" s="253"/>
      <c r="I85" s="253"/>
      <c r="J85" s="253"/>
      <c r="K85" s="253"/>
      <c r="L85" s="253"/>
      <c r="M85" s="253"/>
      <c r="N85" s="253"/>
      <c r="O85" s="269">
        <v>0</v>
      </c>
      <c r="P85" s="269">
        <v>0</v>
      </c>
      <c r="Q85" s="269">
        <v>0</v>
      </c>
      <c r="R85" s="222">
        <f t="shared" si="9"/>
        <v>0</v>
      </c>
      <c r="S85" s="261"/>
      <c r="T85" s="223">
        <f t="shared" si="8"/>
        <v>0</v>
      </c>
      <c r="U85" s="271"/>
    </row>
    <row r="86" spans="1:21" x14ac:dyDescent="0.3">
      <c r="B86" s="288" t="s">
        <v>357</v>
      </c>
      <c r="C86" s="287" t="s">
        <v>293</v>
      </c>
      <c r="D86" s="253"/>
      <c r="E86" s="253"/>
      <c r="F86" s="253"/>
      <c r="G86" s="253"/>
      <c r="H86" s="253"/>
      <c r="I86" s="253"/>
      <c r="J86" s="253"/>
      <c r="K86" s="253"/>
      <c r="L86" s="253"/>
      <c r="M86" s="253"/>
      <c r="N86" s="253"/>
      <c r="O86" s="269">
        <v>0</v>
      </c>
      <c r="P86" s="269">
        <v>0</v>
      </c>
      <c r="Q86" s="269">
        <v>0</v>
      </c>
      <c r="R86" s="222">
        <f t="shared" si="9"/>
        <v>0</v>
      </c>
      <c r="S86" s="261"/>
      <c r="T86" s="223">
        <f t="shared" si="8"/>
        <v>0</v>
      </c>
      <c r="U86" s="271"/>
    </row>
    <row r="87" spans="1:21" ht="17.25" thickBot="1" x14ac:dyDescent="0.35">
      <c r="B87" s="257"/>
      <c r="C87" s="258"/>
      <c r="D87" s="259"/>
      <c r="E87" s="259"/>
      <c r="F87" s="259"/>
      <c r="G87" s="259"/>
      <c r="H87" s="259"/>
      <c r="I87" s="259"/>
      <c r="J87" s="259"/>
      <c r="K87" s="259"/>
      <c r="L87" s="259"/>
      <c r="M87" s="259"/>
      <c r="N87" s="259"/>
      <c r="O87" s="270">
        <v>0</v>
      </c>
      <c r="P87" s="270">
        <v>0</v>
      </c>
      <c r="Q87" s="270">
        <v>0</v>
      </c>
      <c r="R87" s="222">
        <f t="shared" si="9"/>
        <v>0</v>
      </c>
      <c r="S87" s="262"/>
      <c r="T87" s="223">
        <f t="shared" si="8"/>
        <v>0</v>
      </c>
      <c r="U87" s="272"/>
    </row>
    <row r="88" spans="1:21" ht="17.25" thickBot="1" x14ac:dyDescent="0.35">
      <c r="C88" s="36"/>
      <c r="D88" s="30"/>
      <c r="E88" s="30"/>
      <c r="F88" s="30"/>
      <c r="G88" s="30"/>
      <c r="H88" s="30"/>
      <c r="I88" s="30"/>
      <c r="J88" s="30"/>
      <c r="K88" s="30"/>
      <c r="L88" s="30"/>
      <c r="M88" s="30"/>
      <c r="N88" s="30"/>
      <c r="O88" s="131"/>
      <c r="P88" s="131"/>
      <c r="Q88" s="131"/>
      <c r="R88" s="155"/>
      <c r="S88" s="30"/>
      <c r="T88" s="132"/>
      <c r="U88" s="30"/>
    </row>
    <row r="89" spans="1:21" ht="17.25" thickBot="1" x14ac:dyDescent="0.35">
      <c r="S89" s="221" t="s">
        <v>307</v>
      </c>
      <c r="T89" s="130">
        <f>SUM(T74:T87)</f>
        <v>0</v>
      </c>
    </row>
    <row r="90" spans="1:21" x14ac:dyDescent="0.3">
      <c r="T90" s="51"/>
    </row>
    <row r="91" spans="1:21" x14ac:dyDescent="0.3">
      <c r="T91" s="51"/>
    </row>
    <row r="92" spans="1:21" ht="17.25" thickBot="1" x14ac:dyDescent="0.35">
      <c r="C92" s="154"/>
      <c r="D92" s="154"/>
      <c r="E92" s="154"/>
      <c r="F92" s="154"/>
      <c r="G92" s="154"/>
      <c r="H92" s="154"/>
      <c r="I92" s="154"/>
      <c r="J92" s="154"/>
      <c r="K92" s="154"/>
      <c r="T92" s="51"/>
    </row>
    <row r="93" spans="1:21" ht="18.75" x14ac:dyDescent="0.3">
      <c r="C93" s="97" t="s">
        <v>311</v>
      </c>
      <c r="D93" s="387" t="s">
        <v>310</v>
      </c>
      <c r="E93" s="388"/>
      <c r="F93" s="388"/>
      <c r="G93" s="388"/>
      <c r="H93" s="388"/>
      <c r="I93" s="389"/>
      <c r="J93" s="27"/>
      <c r="K93" s="27"/>
      <c r="L93" s="27"/>
      <c r="M93" s="27"/>
      <c r="N93" s="28"/>
      <c r="O93" s="225"/>
      <c r="P93" s="28"/>
      <c r="Q93" s="28" t="s">
        <v>22</v>
      </c>
      <c r="R93" s="156"/>
      <c r="S93" s="28" t="s">
        <v>23</v>
      </c>
      <c r="T93" s="29" t="s">
        <v>259</v>
      </c>
      <c r="U93" s="276"/>
    </row>
    <row r="94" spans="1:21" ht="91.5" x14ac:dyDescent="0.3">
      <c r="A94" s="43"/>
      <c r="B94" s="43" t="s">
        <v>289</v>
      </c>
      <c r="C94" s="52" t="s">
        <v>235</v>
      </c>
      <c r="D94" s="41" t="s">
        <v>25</v>
      </c>
      <c r="E94" s="41" t="s">
        <v>26</v>
      </c>
      <c r="F94" s="41" t="s">
        <v>42</v>
      </c>
      <c r="G94" s="41" t="s">
        <v>44</v>
      </c>
      <c r="H94" s="41" t="s">
        <v>43</v>
      </c>
      <c r="I94" s="41" t="s">
        <v>27</v>
      </c>
      <c r="J94" s="41" t="s">
        <v>28</v>
      </c>
      <c r="K94" s="41" t="s">
        <v>29</v>
      </c>
      <c r="L94" s="41" t="s">
        <v>30</v>
      </c>
      <c r="M94" s="41" t="s">
        <v>31</v>
      </c>
      <c r="N94" s="41" t="s">
        <v>88</v>
      </c>
      <c r="O94" s="226"/>
      <c r="P94" s="41" t="s">
        <v>404</v>
      </c>
      <c r="Q94" s="41" t="s">
        <v>97</v>
      </c>
      <c r="R94" s="41" t="s">
        <v>312</v>
      </c>
      <c r="S94" s="41" t="s">
        <v>192</v>
      </c>
      <c r="T94" s="53" t="s">
        <v>32</v>
      </c>
      <c r="U94" s="53" t="s">
        <v>260</v>
      </c>
    </row>
    <row r="95" spans="1:21" x14ac:dyDescent="0.3">
      <c r="A95" s="170" t="s">
        <v>309</v>
      </c>
      <c r="B95" s="288" t="s">
        <v>334</v>
      </c>
      <c r="C95" s="275"/>
      <c r="D95" s="163"/>
      <c r="E95" s="163"/>
      <c r="F95" s="163"/>
      <c r="G95" s="163"/>
      <c r="H95" s="163"/>
      <c r="I95" s="163"/>
      <c r="J95" s="163"/>
      <c r="K95" s="163"/>
      <c r="L95" s="163"/>
      <c r="M95" s="163"/>
      <c r="N95" s="163"/>
      <c r="O95" s="227"/>
      <c r="P95" s="164"/>
      <c r="Q95" s="164"/>
      <c r="R95" s="164"/>
      <c r="S95" s="165"/>
      <c r="T95" s="166"/>
      <c r="U95" s="277"/>
    </row>
    <row r="96" spans="1:21" x14ac:dyDescent="0.3">
      <c r="B96" s="288" t="s">
        <v>335</v>
      </c>
      <c r="C96" s="275" t="s">
        <v>320</v>
      </c>
      <c r="D96" s="253"/>
      <c r="E96" s="253"/>
      <c r="F96" s="253"/>
      <c r="G96" s="253"/>
      <c r="H96" s="253"/>
      <c r="I96" s="253"/>
      <c r="J96" s="253"/>
      <c r="K96" s="253"/>
      <c r="L96" s="253"/>
      <c r="M96" s="253"/>
      <c r="N96" s="253"/>
      <c r="O96" s="228"/>
      <c r="P96" s="254">
        <v>0</v>
      </c>
      <c r="Q96" s="254">
        <v>0</v>
      </c>
      <c r="R96" s="127">
        <f>O96+(Q96*1)</f>
        <v>0</v>
      </c>
      <c r="S96" s="261"/>
      <c r="T96" s="128">
        <f t="shared" ref="T96:T112" si="10">R96*S96</f>
        <v>0</v>
      </c>
      <c r="U96" s="278"/>
    </row>
    <row r="97" spans="2:21" x14ac:dyDescent="0.3">
      <c r="B97" s="288" t="s">
        <v>336</v>
      </c>
      <c r="C97" s="275" t="s">
        <v>321</v>
      </c>
      <c r="D97" s="253"/>
      <c r="E97" s="253"/>
      <c r="F97" s="253"/>
      <c r="G97" s="253"/>
      <c r="H97" s="253"/>
      <c r="I97" s="253"/>
      <c r="J97" s="253"/>
      <c r="K97" s="253"/>
      <c r="L97" s="253"/>
      <c r="M97" s="253"/>
      <c r="N97" s="253"/>
      <c r="O97" s="228"/>
      <c r="P97" s="254">
        <v>0</v>
      </c>
      <c r="Q97" s="254">
        <v>0</v>
      </c>
      <c r="R97" s="127">
        <f t="shared" ref="R97:R104" si="11">O97+(Q97*1)</f>
        <v>0</v>
      </c>
      <c r="S97" s="261"/>
      <c r="T97" s="128">
        <f t="shared" ref="T97:T104" si="12">R97*S97</f>
        <v>0</v>
      </c>
      <c r="U97" s="278"/>
    </row>
    <row r="98" spans="2:21" x14ac:dyDescent="0.3">
      <c r="B98" s="288" t="s">
        <v>337</v>
      </c>
      <c r="C98" s="275" t="s">
        <v>322</v>
      </c>
      <c r="D98" s="253"/>
      <c r="E98" s="253"/>
      <c r="F98" s="253"/>
      <c r="G98" s="253"/>
      <c r="H98" s="253"/>
      <c r="I98" s="253"/>
      <c r="J98" s="253"/>
      <c r="K98" s="253"/>
      <c r="L98" s="253"/>
      <c r="M98" s="253"/>
      <c r="N98" s="253"/>
      <c r="O98" s="228"/>
      <c r="P98" s="254">
        <v>0</v>
      </c>
      <c r="Q98" s="254">
        <v>0</v>
      </c>
      <c r="R98" s="127">
        <f t="shared" si="11"/>
        <v>0</v>
      </c>
      <c r="S98" s="261"/>
      <c r="T98" s="128">
        <f t="shared" si="12"/>
        <v>0</v>
      </c>
      <c r="U98" s="278"/>
    </row>
    <row r="99" spans="2:21" x14ac:dyDescent="0.3">
      <c r="B99" s="288" t="s">
        <v>338</v>
      </c>
      <c r="C99" s="275" t="s">
        <v>323</v>
      </c>
      <c r="D99" s="253"/>
      <c r="E99" s="253"/>
      <c r="F99" s="253"/>
      <c r="G99" s="253"/>
      <c r="H99" s="253"/>
      <c r="I99" s="253"/>
      <c r="J99" s="253"/>
      <c r="K99" s="253"/>
      <c r="L99" s="253"/>
      <c r="M99" s="253"/>
      <c r="N99" s="253"/>
      <c r="O99" s="228"/>
      <c r="P99" s="254">
        <v>0</v>
      </c>
      <c r="Q99" s="254">
        <v>0</v>
      </c>
      <c r="R99" s="127">
        <f t="shared" si="11"/>
        <v>0</v>
      </c>
      <c r="S99" s="261"/>
      <c r="T99" s="128">
        <f t="shared" si="12"/>
        <v>0</v>
      </c>
      <c r="U99" s="278"/>
    </row>
    <row r="100" spans="2:21" x14ac:dyDescent="0.3">
      <c r="B100" s="288" t="s">
        <v>339</v>
      </c>
      <c r="C100" s="275" t="s">
        <v>324</v>
      </c>
      <c r="D100" s="253"/>
      <c r="E100" s="253"/>
      <c r="F100" s="253"/>
      <c r="G100" s="253"/>
      <c r="H100" s="253"/>
      <c r="I100" s="253"/>
      <c r="J100" s="253"/>
      <c r="K100" s="253"/>
      <c r="L100" s="253"/>
      <c r="M100" s="253"/>
      <c r="N100" s="253"/>
      <c r="O100" s="228"/>
      <c r="P100" s="254">
        <v>0</v>
      </c>
      <c r="Q100" s="254">
        <v>0</v>
      </c>
      <c r="R100" s="127">
        <f t="shared" si="11"/>
        <v>0</v>
      </c>
      <c r="S100" s="261"/>
      <c r="T100" s="128">
        <f t="shared" si="12"/>
        <v>0</v>
      </c>
      <c r="U100" s="278"/>
    </row>
    <row r="101" spans="2:21" x14ac:dyDescent="0.3">
      <c r="B101" s="288" t="s">
        <v>340</v>
      </c>
      <c r="C101" s="275" t="s">
        <v>325</v>
      </c>
      <c r="D101" s="253"/>
      <c r="E101" s="253"/>
      <c r="F101" s="253"/>
      <c r="G101" s="253"/>
      <c r="H101" s="253"/>
      <c r="I101" s="253"/>
      <c r="J101" s="253"/>
      <c r="K101" s="253"/>
      <c r="L101" s="253"/>
      <c r="M101" s="253"/>
      <c r="N101" s="253"/>
      <c r="O101" s="228"/>
      <c r="P101" s="254">
        <v>0</v>
      </c>
      <c r="Q101" s="254">
        <v>0</v>
      </c>
      <c r="R101" s="127">
        <f t="shared" si="11"/>
        <v>0</v>
      </c>
      <c r="S101" s="261"/>
      <c r="T101" s="128">
        <f t="shared" si="12"/>
        <v>0</v>
      </c>
      <c r="U101" s="278"/>
    </row>
    <row r="102" spans="2:21" x14ac:dyDescent="0.3">
      <c r="B102" s="288" t="s">
        <v>341</v>
      </c>
      <c r="C102" s="275" t="s">
        <v>326</v>
      </c>
      <c r="D102" s="253"/>
      <c r="E102" s="253"/>
      <c r="F102" s="253"/>
      <c r="G102" s="253"/>
      <c r="H102" s="253"/>
      <c r="I102" s="253"/>
      <c r="J102" s="253"/>
      <c r="K102" s="253"/>
      <c r="L102" s="253"/>
      <c r="M102" s="253"/>
      <c r="N102" s="253"/>
      <c r="O102" s="228"/>
      <c r="P102" s="254">
        <v>0</v>
      </c>
      <c r="Q102" s="254">
        <v>0</v>
      </c>
      <c r="R102" s="127">
        <f t="shared" si="11"/>
        <v>0</v>
      </c>
      <c r="S102" s="261"/>
      <c r="T102" s="128">
        <f t="shared" si="12"/>
        <v>0</v>
      </c>
      <c r="U102" s="278"/>
    </row>
    <row r="103" spans="2:21" x14ac:dyDescent="0.3">
      <c r="B103" s="288" t="s">
        <v>333</v>
      </c>
      <c r="C103" s="275" t="s">
        <v>327</v>
      </c>
      <c r="D103" s="253"/>
      <c r="E103" s="253"/>
      <c r="F103" s="253"/>
      <c r="G103" s="253"/>
      <c r="H103" s="253"/>
      <c r="I103" s="253"/>
      <c r="J103" s="253"/>
      <c r="K103" s="253"/>
      <c r="L103" s="253"/>
      <c r="M103" s="253"/>
      <c r="N103" s="253"/>
      <c r="O103" s="228"/>
      <c r="P103" s="254">
        <v>0</v>
      </c>
      <c r="Q103" s="254">
        <v>0</v>
      </c>
      <c r="R103" s="127">
        <f t="shared" si="11"/>
        <v>0</v>
      </c>
      <c r="S103" s="261"/>
      <c r="T103" s="128">
        <f t="shared" si="12"/>
        <v>0</v>
      </c>
      <c r="U103" s="278"/>
    </row>
    <row r="104" spans="2:21" x14ac:dyDescent="0.3">
      <c r="B104" s="288" t="s">
        <v>329</v>
      </c>
      <c r="C104" s="275" t="s">
        <v>328</v>
      </c>
      <c r="D104" s="253"/>
      <c r="E104" s="253"/>
      <c r="F104" s="253"/>
      <c r="G104" s="253"/>
      <c r="H104" s="253"/>
      <c r="I104" s="253"/>
      <c r="J104" s="253"/>
      <c r="K104" s="253"/>
      <c r="L104" s="253"/>
      <c r="M104" s="253"/>
      <c r="N104" s="253"/>
      <c r="O104" s="228"/>
      <c r="P104" s="254">
        <v>0</v>
      </c>
      <c r="Q104" s="254">
        <v>0</v>
      </c>
      <c r="R104" s="127">
        <f t="shared" si="11"/>
        <v>0</v>
      </c>
      <c r="S104" s="261"/>
      <c r="T104" s="128">
        <f t="shared" si="12"/>
        <v>0</v>
      </c>
      <c r="U104" s="278"/>
    </row>
    <row r="105" spans="2:21" ht="66" x14ac:dyDescent="0.3">
      <c r="B105" s="288" t="s">
        <v>330</v>
      </c>
      <c r="C105" s="177" t="s">
        <v>267</v>
      </c>
      <c r="D105" s="253"/>
      <c r="E105" s="253"/>
      <c r="F105" s="253"/>
      <c r="G105" s="253"/>
      <c r="H105" s="253"/>
      <c r="I105" s="253"/>
      <c r="J105" s="253"/>
      <c r="K105" s="253"/>
      <c r="L105" s="253"/>
      <c r="M105" s="253"/>
      <c r="N105" s="253"/>
      <c r="O105" s="228"/>
      <c r="P105" s="254">
        <v>0</v>
      </c>
      <c r="Q105" s="254">
        <v>0</v>
      </c>
      <c r="R105" s="127">
        <f t="shared" ref="R105:R112" si="13">O105+(Q105*1)</f>
        <v>0</v>
      </c>
      <c r="S105" s="261"/>
      <c r="T105" s="128">
        <f t="shared" si="10"/>
        <v>0</v>
      </c>
      <c r="U105" s="278"/>
    </row>
    <row r="106" spans="2:21" ht="39.75" x14ac:dyDescent="0.3">
      <c r="B106" s="288" t="s">
        <v>331</v>
      </c>
      <c r="C106" s="279" t="s">
        <v>268</v>
      </c>
      <c r="D106" s="253"/>
      <c r="E106" s="253"/>
      <c r="F106" s="253"/>
      <c r="G106" s="253"/>
      <c r="H106" s="253"/>
      <c r="I106" s="253"/>
      <c r="J106" s="253"/>
      <c r="K106" s="253"/>
      <c r="L106" s="253"/>
      <c r="M106" s="253"/>
      <c r="N106" s="253"/>
      <c r="O106" s="228"/>
      <c r="P106" s="254">
        <v>0</v>
      </c>
      <c r="Q106" s="254">
        <v>0</v>
      </c>
      <c r="R106" s="127">
        <f t="shared" si="13"/>
        <v>0</v>
      </c>
      <c r="S106" s="261"/>
      <c r="T106" s="128">
        <f t="shared" si="10"/>
        <v>0</v>
      </c>
      <c r="U106" s="278"/>
    </row>
    <row r="107" spans="2:21" x14ac:dyDescent="0.3">
      <c r="B107" s="288" t="s">
        <v>332</v>
      </c>
      <c r="C107" s="275"/>
      <c r="D107" s="253"/>
      <c r="E107" s="253"/>
      <c r="F107" s="253"/>
      <c r="G107" s="253"/>
      <c r="H107" s="253"/>
      <c r="I107" s="253"/>
      <c r="J107" s="253"/>
      <c r="K107" s="253"/>
      <c r="L107" s="253"/>
      <c r="M107" s="253"/>
      <c r="N107" s="253"/>
      <c r="O107" s="228"/>
      <c r="P107" s="254">
        <v>0</v>
      </c>
      <c r="Q107" s="254">
        <v>0</v>
      </c>
      <c r="R107" s="127">
        <f t="shared" ref="R107:R109" si="14">O107+(Q107*1)</f>
        <v>0</v>
      </c>
      <c r="S107" s="261"/>
      <c r="T107" s="128">
        <f t="shared" ref="T107:T109" si="15">R107*S107</f>
        <v>0</v>
      </c>
      <c r="U107" s="278"/>
    </row>
    <row r="108" spans="2:21" x14ac:dyDescent="0.3">
      <c r="B108" s="288" t="s">
        <v>342</v>
      </c>
      <c r="C108" s="275"/>
      <c r="D108" s="253"/>
      <c r="E108" s="253"/>
      <c r="F108" s="253"/>
      <c r="G108" s="253"/>
      <c r="H108" s="253"/>
      <c r="I108" s="253"/>
      <c r="J108" s="253"/>
      <c r="K108" s="253"/>
      <c r="L108" s="253"/>
      <c r="M108" s="253"/>
      <c r="N108" s="253"/>
      <c r="O108" s="228"/>
      <c r="P108" s="254">
        <v>0</v>
      </c>
      <c r="Q108" s="254">
        <v>0</v>
      </c>
      <c r="R108" s="127">
        <f t="shared" si="14"/>
        <v>0</v>
      </c>
      <c r="S108" s="261"/>
      <c r="T108" s="128">
        <f t="shared" si="15"/>
        <v>0</v>
      </c>
      <c r="U108" s="278"/>
    </row>
    <row r="109" spans="2:21" x14ac:dyDescent="0.3">
      <c r="B109" s="288" t="s">
        <v>343</v>
      </c>
      <c r="C109" s="275"/>
      <c r="D109" s="253"/>
      <c r="E109" s="253"/>
      <c r="F109" s="253"/>
      <c r="G109" s="253"/>
      <c r="H109" s="253"/>
      <c r="I109" s="253"/>
      <c r="J109" s="253"/>
      <c r="K109" s="253"/>
      <c r="L109" s="253"/>
      <c r="M109" s="253"/>
      <c r="N109" s="253"/>
      <c r="O109" s="228"/>
      <c r="P109" s="254">
        <v>0</v>
      </c>
      <c r="Q109" s="254">
        <v>0</v>
      </c>
      <c r="R109" s="127">
        <f t="shared" si="14"/>
        <v>0</v>
      </c>
      <c r="S109" s="261"/>
      <c r="T109" s="128">
        <f t="shared" si="15"/>
        <v>0</v>
      </c>
      <c r="U109" s="278"/>
    </row>
    <row r="110" spans="2:21" x14ac:dyDescent="0.3">
      <c r="B110" s="288" t="s">
        <v>344</v>
      </c>
      <c r="C110" s="275"/>
      <c r="D110" s="253"/>
      <c r="E110" s="253"/>
      <c r="F110" s="253"/>
      <c r="G110" s="253"/>
      <c r="H110" s="253"/>
      <c r="I110" s="253"/>
      <c r="J110" s="253"/>
      <c r="K110" s="253"/>
      <c r="L110" s="253"/>
      <c r="M110" s="253"/>
      <c r="N110" s="253"/>
      <c r="O110" s="228"/>
      <c r="P110" s="254">
        <v>0</v>
      </c>
      <c r="Q110" s="254">
        <v>0</v>
      </c>
      <c r="R110" s="127">
        <f t="shared" si="13"/>
        <v>0</v>
      </c>
      <c r="S110" s="261"/>
      <c r="T110" s="128">
        <f t="shared" si="10"/>
        <v>0</v>
      </c>
      <c r="U110" s="278"/>
    </row>
    <row r="111" spans="2:21" x14ac:dyDescent="0.3">
      <c r="B111" s="288" t="s">
        <v>358</v>
      </c>
      <c r="C111" s="252"/>
      <c r="D111" s="253"/>
      <c r="E111" s="253"/>
      <c r="F111" s="253"/>
      <c r="G111" s="253"/>
      <c r="H111" s="253"/>
      <c r="I111" s="253"/>
      <c r="J111" s="253"/>
      <c r="K111" s="253"/>
      <c r="L111" s="253"/>
      <c r="M111" s="253"/>
      <c r="N111" s="253"/>
      <c r="O111" s="228"/>
      <c r="P111" s="254">
        <v>0</v>
      </c>
      <c r="Q111" s="254">
        <v>0</v>
      </c>
      <c r="R111" s="127">
        <f t="shared" si="13"/>
        <v>0</v>
      </c>
      <c r="S111" s="261"/>
      <c r="T111" s="128">
        <f t="shared" si="10"/>
        <v>0</v>
      </c>
      <c r="U111" s="278"/>
    </row>
    <row r="112" spans="2:21" x14ac:dyDescent="0.3">
      <c r="B112" s="288" t="s">
        <v>386</v>
      </c>
      <c r="C112" s="287" t="s">
        <v>293</v>
      </c>
      <c r="D112" s="253"/>
      <c r="E112" s="253"/>
      <c r="F112" s="253"/>
      <c r="G112" s="253"/>
      <c r="H112" s="253"/>
      <c r="I112" s="253"/>
      <c r="J112" s="253"/>
      <c r="K112" s="253"/>
      <c r="L112" s="253"/>
      <c r="M112" s="253"/>
      <c r="N112" s="253"/>
      <c r="O112" s="228"/>
      <c r="P112" s="254">
        <v>0</v>
      </c>
      <c r="Q112" s="254">
        <v>0</v>
      </c>
      <c r="R112" s="127">
        <f t="shared" si="13"/>
        <v>0</v>
      </c>
      <c r="S112" s="261"/>
      <c r="T112" s="128">
        <f t="shared" si="10"/>
        <v>0</v>
      </c>
      <c r="U112" s="278"/>
    </row>
    <row r="113" spans="3:21" ht="17.25" thickBot="1" x14ac:dyDescent="0.35">
      <c r="C113" s="280"/>
      <c r="D113" s="281"/>
      <c r="E113" s="281"/>
      <c r="F113" s="281"/>
      <c r="G113" s="281"/>
      <c r="H113" s="281"/>
      <c r="I113" s="281"/>
      <c r="J113" s="281"/>
      <c r="K113" s="281"/>
      <c r="L113" s="281"/>
      <c r="M113" s="281"/>
      <c r="N113" s="281"/>
      <c r="O113" s="282"/>
      <c r="P113" s="283"/>
      <c r="Q113" s="283"/>
      <c r="R113" s="283"/>
      <c r="S113" s="284"/>
      <c r="T113" s="285"/>
      <c r="U113" s="286"/>
    </row>
    <row r="114" spans="3:21" x14ac:dyDescent="0.3">
      <c r="T114" s="154"/>
    </row>
    <row r="115" spans="3:21" x14ac:dyDescent="0.3">
      <c r="T115" s="154"/>
    </row>
    <row r="116" spans="3:21" x14ac:dyDescent="0.3">
      <c r="T116" s="154"/>
    </row>
    <row r="117" spans="3:21" x14ac:dyDescent="0.3">
      <c r="T117" s="154"/>
    </row>
    <row r="118" spans="3:21" x14ac:dyDescent="0.3">
      <c r="T118" s="154"/>
    </row>
    <row r="119" spans="3:21" x14ac:dyDescent="0.3">
      <c r="T119" s="154"/>
    </row>
    <row r="120" spans="3:21" x14ac:dyDescent="0.3">
      <c r="T120" s="154"/>
    </row>
    <row r="135" spans="1:18" x14ac:dyDescent="0.3">
      <c r="A135" s="25"/>
      <c r="B135" s="25"/>
      <c r="R135" s="25"/>
    </row>
    <row r="136" spans="1:18" x14ac:dyDescent="0.3">
      <c r="A136" s="25"/>
      <c r="B136" s="25"/>
      <c r="R136" s="25"/>
    </row>
    <row r="137" spans="1:18" x14ac:dyDescent="0.3">
      <c r="A137" s="25"/>
      <c r="B137" s="25"/>
      <c r="R137" s="25"/>
    </row>
    <row r="138" spans="1:18" x14ac:dyDescent="0.3">
      <c r="A138" s="25"/>
      <c r="B138" s="25"/>
      <c r="R138" s="25"/>
    </row>
    <row r="139" spans="1:18" x14ac:dyDescent="0.3">
      <c r="A139" s="25"/>
      <c r="B139" s="25"/>
      <c r="R139" s="25"/>
    </row>
    <row r="140" spans="1:18" x14ac:dyDescent="0.3">
      <c r="A140" s="25"/>
      <c r="B140" s="25"/>
      <c r="R140" s="25"/>
    </row>
    <row r="141" spans="1:18" x14ac:dyDescent="0.3">
      <c r="A141" s="25"/>
      <c r="B141" s="25"/>
      <c r="R141" s="25"/>
    </row>
    <row r="142" spans="1:18" x14ac:dyDescent="0.3">
      <c r="A142" s="25"/>
      <c r="B142" s="25"/>
      <c r="R142" s="25"/>
    </row>
    <row r="143" spans="1:18" x14ac:dyDescent="0.3">
      <c r="A143" s="25"/>
      <c r="B143" s="25"/>
      <c r="R143" s="25"/>
    </row>
    <row r="144" spans="1:18" x14ac:dyDescent="0.3">
      <c r="A144" s="25"/>
      <c r="B144" s="25"/>
      <c r="R144" s="25"/>
    </row>
    <row r="145" spans="1:18" x14ac:dyDescent="0.3">
      <c r="A145" s="25"/>
      <c r="B145" s="25"/>
      <c r="R145" s="25"/>
    </row>
  </sheetData>
  <mergeCells count="12">
    <mergeCell ref="D72:J72"/>
    <mergeCell ref="D7:I7"/>
    <mergeCell ref="D93:I93"/>
    <mergeCell ref="G1:L1"/>
    <mergeCell ref="G2:H2"/>
    <mergeCell ref="A6:L6"/>
    <mergeCell ref="J39:J67"/>
    <mergeCell ref="H39:H67"/>
    <mergeCell ref="G39:G67"/>
    <mergeCell ref="C27:Q27"/>
    <mergeCell ref="C33:Q33"/>
    <mergeCell ref="D37:J37"/>
  </mergeCells>
  <pageMargins left="0.7" right="0.7" top="1" bottom="0.75" header="0.3" footer="0.3"/>
  <pageSetup paperSize="5" scale="60" orientation="landscape" r:id="rId1"/>
  <headerFooter>
    <oddHeader>&amp;CTask Order 1
Document Imaging Workflow System 2 (DIWS 2)
TORFP # V-HQ-16025-IT</oddHeader>
    <oddFooter>&amp;L&amp;A
Printed &amp;D &amp;T&amp;RPage &amp;P of &amp;N</oddFooter>
  </headerFooter>
  <rowBreaks count="2" manualBreakCount="2">
    <brk id="69" max="16383" man="1"/>
    <brk id="90"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topLeftCell="B1" zoomScale="128" workbookViewId="0">
      <selection activeCell="K1" sqref="K1:K1048576"/>
    </sheetView>
  </sheetViews>
  <sheetFormatPr defaultRowHeight="15" x14ac:dyDescent="0.25"/>
  <cols>
    <col min="1" max="1" width="40.7109375" customWidth="1"/>
    <col min="2" max="2" width="12.5703125" bestFit="1" customWidth="1"/>
    <col min="3" max="10" width="9.7109375" customWidth="1"/>
    <col min="11" max="11" width="11.140625" customWidth="1"/>
    <col min="12" max="12" width="9.7109375" customWidth="1"/>
  </cols>
  <sheetData>
    <row r="1" spans="1:13" ht="15.75" thickBot="1" x14ac:dyDescent="0.3">
      <c r="A1" s="46" t="s">
        <v>61</v>
      </c>
      <c r="C1" t="s">
        <v>64</v>
      </c>
      <c r="D1" s="371" t="str">
        <f>Totals!C1</f>
        <v>Offeror's Name</v>
      </c>
      <c r="E1" s="372"/>
      <c r="F1" s="372"/>
      <c r="G1" s="372"/>
      <c r="H1" s="372"/>
      <c r="I1" s="373"/>
    </row>
    <row r="2" spans="1:13" ht="15.75" thickBot="1" x14ac:dyDescent="0.3">
      <c r="A2" s="42" t="s">
        <v>63</v>
      </c>
      <c r="C2" t="s">
        <v>66</v>
      </c>
      <c r="D2" s="371">
        <f>Totals!C2</f>
        <v>36526</v>
      </c>
      <c r="E2" s="373"/>
      <c r="F2" s="47"/>
      <c r="G2" s="47"/>
      <c r="H2" s="47"/>
      <c r="I2" s="47"/>
    </row>
    <row r="3" spans="1:13" x14ac:dyDescent="0.25">
      <c r="A3" s="42" t="s">
        <v>62</v>
      </c>
    </row>
    <row r="4" spans="1:13" ht="20.45" customHeight="1" x14ac:dyDescent="0.3">
      <c r="A4" s="48" t="s">
        <v>72</v>
      </c>
    </row>
    <row r="5" spans="1:13" ht="24.6" customHeight="1" x14ac:dyDescent="0.25">
      <c r="A5" t="s">
        <v>80</v>
      </c>
    </row>
    <row r="6" spans="1:13" x14ac:dyDescent="0.25">
      <c r="A6" t="s">
        <v>53</v>
      </c>
    </row>
    <row r="8" spans="1:13" s="42" customFormat="1" ht="22.5" x14ac:dyDescent="0.25">
      <c r="A8" s="41" t="s">
        <v>52</v>
      </c>
      <c r="B8" s="41" t="s">
        <v>21</v>
      </c>
      <c r="C8" s="41" t="s">
        <v>13</v>
      </c>
      <c r="D8" s="41" t="s">
        <v>14</v>
      </c>
      <c r="E8" s="41" t="s">
        <v>20</v>
      </c>
      <c r="F8" s="41" t="s">
        <v>15</v>
      </c>
      <c r="G8" s="41" t="s">
        <v>16</v>
      </c>
      <c r="H8" s="41" t="s">
        <v>17</v>
      </c>
      <c r="I8" s="41" t="s">
        <v>18</v>
      </c>
      <c r="J8" s="41" t="s">
        <v>19</v>
      </c>
      <c r="K8" s="41" t="s">
        <v>87</v>
      </c>
      <c r="L8" s="41" t="s">
        <v>37</v>
      </c>
    </row>
    <row r="9" spans="1:13" s="23" customFormat="1" x14ac:dyDescent="0.25">
      <c r="C9" s="23">
        <v>0.05</v>
      </c>
      <c r="D9" s="23">
        <v>0.05</v>
      </c>
      <c r="E9" s="23">
        <v>0.05</v>
      </c>
      <c r="F9" s="23">
        <v>0.05</v>
      </c>
      <c r="G9" s="23">
        <v>0.1</v>
      </c>
      <c r="H9" s="23">
        <v>0.1</v>
      </c>
      <c r="I9" s="23">
        <v>0.05</v>
      </c>
      <c r="J9" s="23">
        <v>0.1</v>
      </c>
      <c r="K9" s="23">
        <v>0.3</v>
      </c>
      <c r="L9" s="23">
        <v>0.15</v>
      </c>
      <c r="M9" s="23">
        <f>SUM(C9:L9)</f>
        <v>1</v>
      </c>
    </row>
    <row r="10" spans="1:13" ht="15.75" thickBot="1" x14ac:dyDescent="0.3"/>
    <row r="11" spans="1:13" s="24" customFormat="1" ht="57" customHeight="1" thickBot="1" x14ac:dyDescent="0.3">
      <c r="A11" s="50" t="str">
        <f>Old_Deliverables!B50</f>
        <v>Driver License &amp; Enforcement Business Solution including initial Web and Kiosk Transaction</v>
      </c>
      <c r="B11" s="49">
        <f>Old_Deliverables!C50</f>
        <v>10000000</v>
      </c>
      <c r="C11" s="31">
        <f>$B$11*C9</f>
        <v>500000</v>
      </c>
      <c r="D11" s="31">
        <f t="shared" ref="D11:L11" si="0">$B$11*D9</f>
        <v>500000</v>
      </c>
      <c r="E11" s="31">
        <f t="shared" si="0"/>
        <v>500000</v>
      </c>
      <c r="F11" s="31">
        <f t="shared" si="0"/>
        <v>500000</v>
      </c>
      <c r="G11" s="31">
        <f t="shared" si="0"/>
        <v>1000000</v>
      </c>
      <c r="H11" s="31">
        <f t="shared" si="0"/>
        <v>1000000</v>
      </c>
      <c r="I11" s="31">
        <f t="shared" si="0"/>
        <v>500000</v>
      </c>
      <c r="J11" s="31">
        <f t="shared" si="0"/>
        <v>1000000</v>
      </c>
      <c r="K11" s="31">
        <f t="shared" si="0"/>
        <v>3000000</v>
      </c>
      <c r="L11" s="31">
        <f t="shared" si="0"/>
        <v>1500000</v>
      </c>
    </row>
    <row r="12" spans="1:13" ht="36.6" customHeight="1" thickBot="1" x14ac:dyDescent="0.3">
      <c r="A12" s="50" t="str">
        <f>Old_Deliverables!B52</f>
        <v>Vehicle Services Business Solution including initial Web and Kiosk Transaction</v>
      </c>
      <c r="B12" s="49">
        <f>Old_Deliverables!C52</f>
        <v>1000000</v>
      </c>
      <c r="C12" s="31">
        <f>$B$12*C9</f>
        <v>50000</v>
      </c>
      <c r="D12" s="31">
        <f t="shared" ref="D12:L12" si="1">$B$12*D9</f>
        <v>50000</v>
      </c>
      <c r="E12" s="31">
        <f t="shared" si="1"/>
        <v>50000</v>
      </c>
      <c r="F12" s="31">
        <f t="shared" si="1"/>
        <v>50000</v>
      </c>
      <c r="G12" s="31">
        <f t="shared" si="1"/>
        <v>100000</v>
      </c>
      <c r="H12" s="31">
        <f t="shared" si="1"/>
        <v>100000</v>
      </c>
      <c r="I12" s="31">
        <f t="shared" si="1"/>
        <v>50000</v>
      </c>
      <c r="J12" s="31">
        <f t="shared" si="1"/>
        <v>100000</v>
      </c>
      <c r="K12" s="31">
        <f t="shared" si="1"/>
        <v>300000</v>
      </c>
      <c r="L12" s="31">
        <f t="shared" si="1"/>
        <v>150000</v>
      </c>
    </row>
    <row r="13" spans="1:13" ht="36.6" customHeight="1" thickBot="1" x14ac:dyDescent="0.3">
      <c r="A13" s="50" t="str">
        <f>Old_Deliverables!B54</f>
        <v>Business License Business Solution including initial Web and Kiosk Transaction</v>
      </c>
      <c r="B13" s="49">
        <f>Old_Deliverables!C54</f>
        <v>100000</v>
      </c>
      <c r="C13" s="31">
        <f>$B$13*C9</f>
        <v>5000</v>
      </c>
      <c r="D13" s="31">
        <f t="shared" ref="D13:L13" si="2">$B$13*D9</f>
        <v>5000</v>
      </c>
      <c r="E13" s="31">
        <f t="shared" si="2"/>
        <v>5000</v>
      </c>
      <c r="F13" s="31">
        <f t="shared" si="2"/>
        <v>5000</v>
      </c>
      <c r="G13" s="31">
        <f t="shared" si="2"/>
        <v>10000</v>
      </c>
      <c r="H13" s="31">
        <f t="shared" si="2"/>
        <v>10000</v>
      </c>
      <c r="I13" s="31">
        <f t="shared" si="2"/>
        <v>5000</v>
      </c>
      <c r="J13" s="31">
        <f t="shared" si="2"/>
        <v>10000</v>
      </c>
      <c r="K13" s="31">
        <f t="shared" si="2"/>
        <v>30000</v>
      </c>
      <c r="L13" s="31">
        <f t="shared" si="2"/>
        <v>15000</v>
      </c>
    </row>
    <row r="14" spans="1:13" ht="45" customHeight="1" thickBot="1" x14ac:dyDescent="0.3">
      <c r="A14" s="50" t="str">
        <f>Old_Deliverables!B56</f>
        <v>Driver Licensing and Driver Enforcement Web Phase 2 Transactions</v>
      </c>
      <c r="B14" s="49">
        <f>Old_Deliverables!C56</f>
        <v>10000</v>
      </c>
      <c r="C14" s="31">
        <f>$B$14*C9</f>
        <v>500</v>
      </c>
      <c r="D14" s="31">
        <f t="shared" ref="D14:L14" si="3">$B$14*D9</f>
        <v>500</v>
      </c>
      <c r="E14" s="31">
        <f t="shared" si="3"/>
        <v>500</v>
      </c>
      <c r="F14" s="31">
        <f t="shared" si="3"/>
        <v>500</v>
      </c>
      <c r="G14" s="31">
        <f t="shared" si="3"/>
        <v>1000</v>
      </c>
      <c r="H14" s="31">
        <f t="shared" si="3"/>
        <v>1000</v>
      </c>
      <c r="I14" s="31">
        <f t="shared" si="3"/>
        <v>500</v>
      </c>
      <c r="J14" s="31">
        <f t="shared" si="3"/>
        <v>1000</v>
      </c>
      <c r="K14" s="31">
        <f t="shared" si="3"/>
        <v>3000</v>
      </c>
      <c r="L14" s="31">
        <f t="shared" si="3"/>
        <v>1500</v>
      </c>
    </row>
    <row r="15" spans="1:13" ht="45" customHeight="1" thickBot="1" x14ac:dyDescent="0.3">
      <c r="A15" s="50" t="str">
        <f>Old_Deliverables!B58</f>
        <v>Vehicles Web Phase 2 Transactions</v>
      </c>
      <c r="B15" s="49">
        <f>Old_Deliverables!C58</f>
        <v>1000</v>
      </c>
      <c r="C15" s="31">
        <f>$B$15*C9</f>
        <v>50</v>
      </c>
      <c r="D15" s="31">
        <f t="shared" ref="D15:L15" si="4">$B$15*D9</f>
        <v>50</v>
      </c>
      <c r="E15" s="31">
        <f t="shared" si="4"/>
        <v>50</v>
      </c>
      <c r="F15" s="31">
        <f t="shared" si="4"/>
        <v>50</v>
      </c>
      <c r="G15" s="31">
        <f t="shared" si="4"/>
        <v>100</v>
      </c>
      <c r="H15" s="31">
        <f t="shared" si="4"/>
        <v>100</v>
      </c>
      <c r="I15" s="31">
        <f t="shared" si="4"/>
        <v>50</v>
      </c>
      <c r="J15" s="31">
        <f t="shared" si="4"/>
        <v>100</v>
      </c>
      <c r="K15" s="31">
        <f t="shared" si="4"/>
        <v>300</v>
      </c>
      <c r="L15" s="31">
        <f t="shared" si="4"/>
        <v>150</v>
      </c>
    </row>
    <row r="16" spans="1:13" ht="45" customHeight="1" thickBot="1" x14ac:dyDescent="0.3">
      <c r="A16" s="50" t="str">
        <f>Old_Deliverables!B60</f>
        <v>Business License Web Phase 2 Transactions</v>
      </c>
      <c r="B16" s="49">
        <f>Old_Deliverables!C60</f>
        <v>100</v>
      </c>
      <c r="C16" s="31">
        <f>$B$16*C9</f>
        <v>5</v>
      </c>
      <c r="D16" s="31">
        <f t="shared" ref="D16:L16" si="5">$B$16*D9</f>
        <v>5</v>
      </c>
      <c r="E16" s="31">
        <f t="shared" si="5"/>
        <v>5</v>
      </c>
      <c r="F16" s="31">
        <f t="shared" si="5"/>
        <v>5</v>
      </c>
      <c r="G16" s="31">
        <f t="shared" si="5"/>
        <v>10</v>
      </c>
      <c r="H16" s="31">
        <f t="shared" si="5"/>
        <v>10</v>
      </c>
      <c r="I16" s="31">
        <f t="shared" si="5"/>
        <v>5</v>
      </c>
      <c r="J16" s="31">
        <f t="shared" si="5"/>
        <v>10</v>
      </c>
      <c r="K16" s="31">
        <f t="shared" si="5"/>
        <v>30</v>
      </c>
      <c r="L16" s="31">
        <f t="shared" si="5"/>
        <v>15</v>
      </c>
    </row>
    <row r="17" spans="1:12" ht="45" customHeight="1" thickBot="1" x14ac:dyDescent="0.3">
      <c r="A17" s="50" t="str">
        <f>Old_Deliverables!B62</f>
        <v>Common and Finance Web Phase 2 Transactions</v>
      </c>
      <c r="B17" s="49">
        <f>Old_Deliverables!C62</f>
        <v>10</v>
      </c>
      <c r="C17" s="31">
        <f>$B$17*C9</f>
        <v>0.5</v>
      </c>
      <c r="D17" s="31">
        <f t="shared" ref="D17:L17" si="6">$B$17*D9</f>
        <v>0.5</v>
      </c>
      <c r="E17" s="31">
        <f t="shared" si="6"/>
        <v>0.5</v>
      </c>
      <c r="F17" s="31">
        <f t="shared" si="6"/>
        <v>0.5</v>
      </c>
      <c r="G17" s="31">
        <f t="shared" si="6"/>
        <v>1</v>
      </c>
      <c r="H17" s="31">
        <f t="shared" si="6"/>
        <v>1</v>
      </c>
      <c r="I17" s="31">
        <f t="shared" si="6"/>
        <v>0.5</v>
      </c>
      <c r="J17" s="31">
        <f t="shared" si="6"/>
        <v>1</v>
      </c>
      <c r="K17" s="31">
        <f t="shared" si="6"/>
        <v>3</v>
      </c>
      <c r="L17" s="31">
        <f t="shared" si="6"/>
        <v>1.5</v>
      </c>
    </row>
  </sheetData>
  <mergeCells count="2">
    <mergeCell ref="D1:I1"/>
    <mergeCell ref="D2:E2"/>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0594FCA9CE56549BC429FAA81E8464E" ma:contentTypeVersion="9" ma:contentTypeDescription="Create a new document." ma:contentTypeScope="" ma:versionID="60c570644462372282029b9ff1a92df6">
  <xsd:schema xmlns:xsd="http://www.w3.org/2001/XMLSchema" xmlns:xs="http://www.w3.org/2001/XMLSchema" xmlns:p="http://schemas.microsoft.com/office/2006/metadata/properties" xmlns:ns1="http://schemas.microsoft.com/sharepoint/v3" targetNamespace="http://schemas.microsoft.com/office/2006/metadata/properties" ma:root="true" ma:fieldsID="303650484620bc02be2e628b3bd2565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 ma:hidden="true" ma:internalName="PublishingStartDate" ma:readOnly="false">
      <xsd:simpleType>
        <xsd:restriction base="dms:Unknown"/>
      </xsd:simpleType>
    </xsd:element>
    <xsd:element name="PublishingExpirationDate" ma:index="5" nillable="true" ma:displayName="Scheduling End Date" ma:description="" ma:hidden="true" ma:internalName="PublishingExpirationDate" ma:readOnly="fals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A94BFD6F-571D-48FC-9396-C922B94F5F5C}"/>
</file>

<file path=customXml/itemProps2.xml><?xml version="1.0" encoding="utf-8"?>
<ds:datastoreItem xmlns:ds="http://schemas.openxmlformats.org/officeDocument/2006/customXml" ds:itemID="{F8DE7DF8-801D-4AC4-B70A-82968C88E2BF}"/>
</file>

<file path=customXml/itemProps3.xml><?xml version="1.0" encoding="utf-8"?>
<ds:datastoreItem xmlns:ds="http://schemas.openxmlformats.org/officeDocument/2006/customXml" ds:itemID="{5060E99B-EF92-4D7D-89A4-DC6779FF0006}"/>
</file>

<file path=customXml/itemProps4.xml><?xml version="1.0" encoding="utf-8"?>
<ds:datastoreItem xmlns:ds="http://schemas.openxmlformats.org/officeDocument/2006/customXml" ds:itemID="{52A8C69F-6DA7-4974-930D-24DA65165065}">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16</vt:i4>
      </vt:variant>
    </vt:vector>
  </HeadingPairs>
  <TitlesOfParts>
    <vt:vector size="27" baseType="lpstr">
      <vt:lpstr>Instructions</vt:lpstr>
      <vt:lpstr>Totals</vt:lpstr>
      <vt:lpstr>Deliverables</vt:lpstr>
      <vt:lpstr>SDLC Pricing</vt:lpstr>
      <vt:lpstr>Labor Category Rates</vt:lpstr>
      <vt:lpstr>Recurring Charges</vt:lpstr>
      <vt:lpstr>Rate Sheet</vt:lpstr>
      <vt:lpstr>HWSW</vt:lpstr>
      <vt:lpstr>Old</vt:lpstr>
      <vt:lpstr>Hidden Variables</vt:lpstr>
      <vt:lpstr>Old_Deliverables</vt:lpstr>
      <vt:lpstr>Current</vt:lpstr>
      <vt:lpstr>Future</vt:lpstr>
      <vt:lpstr>Opt1_</vt:lpstr>
      <vt:lpstr>Opt2_</vt:lpstr>
      <vt:lpstr>Opt3_</vt:lpstr>
      <vt:lpstr>Opt4_</vt:lpstr>
      <vt:lpstr>Opt5_</vt:lpstr>
      <vt:lpstr>Deliverables!Print_Area</vt:lpstr>
      <vt:lpstr>Instructions!Print_Area</vt:lpstr>
      <vt:lpstr>'Labor Category Rates'!Print_Area</vt:lpstr>
      <vt:lpstr>Old_Deliverables!Print_Area</vt:lpstr>
      <vt:lpstr>'Rate Sheet'!Print_Area</vt:lpstr>
      <vt:lpstr>'Recurring Charges'!Print_Area</vt:lpstr>
      <vt:lpstr>'SDLC Pricing'!Print_Area</vt:lpstr>
      <vt:lpstr>Totals!Print_Area</vt:lpstr>
      <vt:lpstr>Old_Deliverables!Print_Titles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ATTACHMENT F -   FINANCIAL PROPOSAL PRICING INSTRUCTIONS</dc:title>
  <dc:creator>Steven E. Young</dc:creator>
  <cp:lastModifiedBy>Rodney Baylor</cp:lastModifiedBy>
  <cp:lastPrinted>2016-07-22T23:16:05Z</cp:lastPrinted>
  <dcterms:created xsi:type="dcterms:W3CDTF">2014-11-05T19:15:15Z</dcterms:created>
  <dcterms:modified xsi:type="dcterms:W3CDTF">2016-08-15T18:29:21Z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0x010100B0594FCA9CE56549BC429FAA81E8464E</vt:lpwstr>
  </property>
  <property fmtid="{D5CDD505-2E9C-101B-9397-08002B2CF9AE}" pid="3" name="_dlc_DocIdItemGuid">
    <vt:lpwstr>1c2ed66f-9b65-495f-b0c0-3f4226bfe8b4</vt:lpwstr>
  </property>
</Properties>
</file>