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70" windowWidth="17235" windowHeight="6540" tabRatio="495"/>
  </bookViews>
  <sheets>
    <sheet name="Instructions" sheetId="6" r:id="rId1"/>
    <sheet name="Summary" sheetId="5" r:id="rId2"/>
    <sheet name="Base Period" sheetId="1" r:id="rId3"/>
    <sheet name="Option Years" sheetId="16" r:id="rId4"/>
    <sheet name="Optional items" sheetId="14" r:id="rId5"/>
    <sheet name="Labor Categories" sheetId="15" r:id="rId6"/>
  </sheets>
  <definedNames>
    <definedName name="_xlnm.Print_Titles" localSheetId="2">'Base Period'!$A:$B,'Base Period'!$1:$4</definedName>
    <definedName name="_xlnm.Print_Titles" localSheetId="5">'Labor Categories'!$A:$A,'Labor Categories'!$1:$5</definedName>
    <definedName name="_xlnm.Print_Titles" localSheetId="3">'Option Years'!$1:$4</definedName>
    <definedName name="_xlnm.Print_Titles" localSheetId="4">'Optional items'!$1:$3</definedName>
  </definedNames>
  <calcPr calcId="145621"/>
</workbook>
</file>

<file path=xl/calcChain.xml><?xml version="1.0" encoding="utf-8"?>
<calcChain xmlns="http://schemas.openxmlformats.org/spreadsheetml/2006/main">
  <c r="S15" i="1" l="1"/>
  <c r="T15" i="1" s="1"/>
  <c r="AH15" i="1"/>
  <c r="AI15" i="1"/>
  <c r="AW15" i="1"/>
  <c r="AX15" i="1" s="1"/>
  <c r="AZ15" i="1" s="1"/>
  <c r="S16" i="1"/>
  <c r="T16" i="1" s="1"/>
  <c r="AH16" i="1"/>
  <c r="AI16" i="1"/>
  <c r="AW16" i="1"/>
  <c r="AX16" i="1" s="1"/>
  <c r="AZ16" i="1" s="1"/>
  <c r="S17" i="1"/>
  <c r="T17" i="1" s="1"/>
  <c r="AH17" i="1"/>
  <c r="AI17" i="1"/>
  <c r="AW17" i="1"/>
  <c r="AX17" i="1" s="1"/>
  <c r="AZ17" i="1" s="1"/>
  <c r="S18" i="1"/>
  <c r="T18" i="1" s="1"/>
  <c r="AH18" i="1"/>
  <c r="AI18" i="1"/>
  <c r="AW18" i="1"/>
  <c r="AX18" i="1" s="1"/>
  <c r="AZ18" i="1" s="1"/>
  <c r="S19" i="1"/>
  <c r="T19" i="1" s="1"/>
  <c r="AH19" i="1"/>
  <c r="AI19" i="1"/>
  <c r="AW19" i="1"/>
  <c r="AX19" i="1" s="1"/>
  <c r="AZ19" i="1" s="1"/>
  <c r="S20" i="1"/>
  <c r="T20" i="1" s="1"/>
  <c r="AH20" i="1"/>
  <c r="AI20" i="1"/>
  <c r="AW20" i="1"/>
  <c r="AX20" i="1" s="1"/>
  <c r="AZ20" i="1" s="1"/>
  <c r="S21" i="1"/>
  <c r="T21" i="1" s="1"/>
  <c r="AH21" i="1"/>
  <c r="AI21" i="1"/>
  <c r="AW21" i="1"/>
  <c r="AX21" i="1" s="1"/>
  <c r="AZ21" i="1" s="1"/>
  <c r="S22" i="1"/>
  <c r="T22" i="1" s="1"/>
  <c r="AH22" i="1"/>
  <c r="AI22" i="1"/>
  <c r="AW22" i="1"/>
  <c r="AX22" i="1" s="1"/>
  <c r="AZ22" i="1" s="1"/>
  <c r="S23" i="1"/>
  <c r="T23" i="1" s="1"/>
  <c r="AH23" i="1"/>
  <c r="AI23" i="1"/>
  <c r="AW23" i="1"/>
  <c r="AX23" i="1" s="1"/>
  <c r="AZ23" i="1" s="1"/>
  <c r="S24" i="1"/>
  <c r="T24" i="1" s="1"/>
  <c r="AH24" i="1"/>
  <c r="AI24" i="1"/>
  <c r="AW24" i="1"/>
  <c r="AX24" i="1" s="1"/>
  <c r="AZ24" i="1" s="1"/>
  <c r="Q99" i="1"/>
  <c r="Q90" i="1"/>
  <c r="Q75" i="1"/>
  <c r="Q74" i="1"/>
  <c r="Q73" i="1"/>
  <c r="Q72" i="1"/>
  <c r="Q71" i="1"/>
  <c r="Q77" i="1" s="1"/>
  <c r="Q45" i="1"/>
  <c r="Q44" i="1"/>
  <c r="Q47" i="1" s="1"/>
  <c r="Q43" i="1"/>
  <c r="Q42" i="1"/>
  <c r="Q41" i="1"/>
  <c r="Q27" i="1"/>
  <c r="AY24" i="1" l="1"/>
  <c r="AY23" i="1"/>
  <c r="AY22" i="1"/>
  <c r="AY21" i="1"/>
  <c r="AY20" i="1"/>
  <c r="AY19" i="1"/>
  <c r="AY18" i="1"/>
  <c r="AY17" i="1"/>
  <c r="AY16" i="1"/>
  <c r="AY15" i="1"/>
  <c r="B1" i="15"/>
  <c r="B1" i="14"/>
  <c r="C1" i="16"/>
  <c r="C1" i="1"/>
  <c r="S22" i="16"/>
  <c r="S21" i="16"/>
  <c r="S42" i="16"/>
  <c r="S41" i="16"/>
  <c r="G42" i="1"/>
  <c r="T13" i="16" l="1"/>
  <c r="Q6" i="16"/>
  <c r="Q7" i="16"/>
  <c r="Q8" i="16"/>
  <c r="Q9" i="16"/>
  <c r="Q10" i="16"/>
  <c r="Q11" i="16"/>
  <c r="Q12" i="16"/>
  <c r="Q13" i="16"/>
  <c r="Q14" i="16"/>
  <c r="Q15" i="16"/>
  <c r="N15" i="16"/>
  <c r="N14" i="16"/>
  <c r="N13" i="16"/>
  <c r="N12" i="16"/>
  <c r="T12" i="16" s="1"/>
  <c r="N11" i="16"/>
  <c r="N10" i="16"/>
  <c r="N9" i="16"/>
  <c r="N8" i="16"/>
  <c r="N7" i="16"/>
  <c r="N6" i="16"/>
  <c r="K15" i="16"/>
  <c r="K14" i="16"/>
  <c r="K13" i="16"/>
  <c r="K12" i="16"/>
  <c r="K11" i="16"/>
  <c r="K10" i="16"/>
  <c r="K9" i="16"/>
  <c r="K8" i="16"/>
  <c r="K7" i="16"/>
  <c r="K6" i="16"/>
  <c r="H7" i="16"/>
  <c r="T7" i="16" s="1"/>
  <c r="H8" i="16"/>
  <c r="T8" i="16" s="1"/>
  <c r="H9" i="16"/>
  <c r="T9" i="16" s="1"/>
  <c r="H10" i="16"/>
  <c r="T10" i="16" s="1"/>
  <c r="H11" i="16"/>
  <c r="T11" i="16" s="1"/>
  <c r="H12" i="16"/>
  <c r="H13" i="16"/>
  <c r="H14" i="16"/>
  <c r="T14" i="16" s="1"/>
  <c r="H15" i="16"/>
  <c r="T15" i="16" s="1"/>
  <c r="H6" i="16"/>
  <c r="T6" i="16" l="1"/>
  <c r="AV27" i="1"/>
  <c r="AW7" i="1"/>
  <c r="AW8" i="1"/>
  <c r="AW9" i="1"/>
  <c r="AW10" i="1"/>
  <c r="AW11" i="1"/>
  <c r="AW12" i="1"/>
  <c r="AW13" i="1"/>
  <c r="AW14" i="1"/>
  <c r="AW25" i="1"/>
  <c r="AW6" i="1"/>
  <c r="AH7" i="1"/>
  <c r="AI7" i="1" s="1"/>
  <c r="AH8" i="1"/>
  <c r="AI8" i="1" s="1"/>
  <c r="AH9" i="1"/>
  <c r="AI9" i="1" s="1"/>
  <c r="AH10" i="1"/>
  <c r="AI10" i="1" s="1"/>
  <c r="AH11" i="1"/>
  <c r="AI11" i="1" s="1"/>
  <c r="AH12" i="1"/>
  <c r="AI12" i="1" s="1"/>
  <c r="AH13" i="1"/>
  <c r="AI13" i="1" s="1"/>
  <c r="AH14" i="1"/>
  <c r="AI14" i="1" s="1"/>
  <c r="AH25" i="1"/>
  <c r="AI25" i="1" s="1"/>
  <c r="AH6" i="1"/>
  <c r="AI6" i="1" s="1"/>
  <c r="R27" i="1"/>
  <c r="S7" i="1"/>
  <c r="T7" i="1" s="1"/>
  <c r="S8" i="1"/>
  <c r="T8" i="1" s="1"/>
  <c r="S9" i="1"/>
  <c r="T9" i="1" s="1"/>
  <c r="S10" i="1"/>
  <c r="T10" i="1" s="1"/>
  <c r="S11" i="1"/>
  <c r="T11" i="1" s="1"/>
  <c r="S12" i="1"/>
  <c r="T12" i="1" s="1"/>
  <c r="S13" i="1"/>
  <c r="T13" i="1" s="1"/>
  <c r="S14" i="1"/>
  <c r="T14" i="1" s="1"/>
  <c r="S25" i="1"/>
  <c r="T25" i="1" s="1"/>
  <c r="S6" i="1"/>
  <c r="AQ99" i="1"/>
  <c r="AR99" i="1"/>
  <c r="AS99" i="1"/>
  <c r="AT99" i="1"/>
  <c r="AU99" i="1"/>
  <c r="AQ90" i="1"/>
  <c r="AR90" i="1"/>
  <c r="AS90" i="1"/>
  <c r="AT90" i="1"/>
  <c r="AU90" i="1"/>
  <c r="AV90" i="1"/>
  <c r="AQ71" i="1"/>
  <c r="AR71" i="1"/>
  <c r="AS71" i="1"/>
  <c r="AT71" i="1"/>
  <c r="AU71" i="1"/>
  <c r="AQ72" i="1"/>
  <c r="AR72" i="1"/>
  <c r="AS72" i="1"/>
  <c r="AT72" i="1"/>
  <c r="AU72" i="1"/>
  <c r="AQ73" i="1"/>
  <c r="AR73" i="1"/>
  <c r="AS73" i="1"/>
  <c r="AT73" i="1"/>
  <c r="AU73" i="1"/>
  <c r="AQ74" i="1"/>
  <c r="AR74" i="1"/>
  <c r="AS74" i="1"/>
  <c r="AT74" i="1"/>
  <c r="AU74" i="1"/>
  <c r="AQ75" i="1"/>
  <c r="AR75" i="1"/>
  <c r="AS75" i="1"/>
  <c r="AT75" i="1"/>
  <c r="AU75" i="1"/>
  <c r="AQ41" i="1"/>
  <c r="AR41" i="1"/>
  <c r="AS41" i="1"/>
  <c r="AT41" i="1"/>
  <c r="AU41" i="1"/>
  <c r="AQ42" i="1"/>
  <c r="AR42" i="1"/>
  <c r="AS42" i="1"/>
  <c r="AT42" i="1"/>
  <c r="AU42" i="1"/>
  <c r="AQ43" i="1"/>
  <c r="AR43" i="1"/>
  <c r="AS43" i="1"/>
  <c r="AT43" i="1"/>
  <c r="AU43" i="1"/>
  <c r="AQ44" i="1"/>
  <c r="AR44" i="1"/>
  <c r="AS44" i="1"/>
  <c r="AT44" i="1"/>
  <c r="AU44" i="1"/>
  <c r="AQ45" i="1"/>
  <c r="AR45" i="1"/>
  <c r="AS45" i="1"/>
  <c r="AT45" i="1"/>
  <c r="AU45" i="1"/>
  <c r="AQ27" i="1"/>
  <c r="AR27" i="1"/>
  <c r="AS27" i="1"/>
  <c r="AT27" i="1"/>
  <c r="AU27" i="1"/>
  <c r="AX14" i="1" l="1"/>
  <c r="AZ14" i="1" s="1"/>
  <c r="AY14" i="1"/>
  <c r="AX13" i="1"/>
  <c r="AZ13" i="1" s="1"/>
  <c r="AY13" i="1"/>
  <c r="AX12" i="1"/>
  <c r="AZ12" i="1" s="1"/>
  <c r="AY12" i="1"/>
  <c r="AX11" i="1"/>
  <c r="AZ11" i="1" s="1"/>
  <c r="AY11" i="1"/>
  <c r="AX10" i="1"/>
  <c r="AZ10" i="1" s="1"/>
  <c r="AY10" i="1"/>
  <c r="AX9" i="1"/>
  <c r="AZ9" i="1" s="1"/>
  <c r="AY9" i="1"/>
  <c r="AX8" i="1"/>
  <c r="AZ8" i="1" s="1"/>
  <c r="AY8" i="1"/>
  <c r="AX25" i="1"/>
  <c r="AZ25" i="1" s="1"/>
  <c r="AY25" i="1"/>
  <c r="AX7" i="1"/>
  <c r="AZ7" i="1" s="1"/>
  <c r="AY7" i="1"/>
  <c r="AY6" i="1"/>
  <c r="T6" i="1"/>
  <c r="S27" i="1"/>
  <c r="AW27" i="1"/>
  <c r="AX6" i="1"/>
  <c r="AI27" i="1"/>
  <c r="AH27" i="1"/>
  <c r="AT47" i="1"/>
  <c r="AU77" i="1"/>
  <c r="AQ47" i="1"/>
  <c r="AU47" i="1"/>
  <c r="AT77" i="1"/>
  <c r="AQ77" i="1"/>
  <c r="AS77" i="1"/>
  <c r="AR47" i="1"/>
  <c r="AR77" i="1"/>
  <c r="AS47" i="1"/>
  <c r="AX27" i="1" l="1"/>
  <c r="T27" i="1"/>
  <c r="AZ6" i="1"/>
  <c r="D8" i="5"/>
  <c r="L18" i="14"/>
  <c r="L24" i="14"/>
  <c r="L30" i="14"/>
  <c r="L36" i="14"/>
  <c r="L42" i="14"/>
  <c r="G42" i="14"/>
  <c r="G36" i="14"/>
  <c r="G30" i="14"/>
  <c r="G24" i="14"/>
  <c r="G18" i="14"/>
  <c r="L8" i="14"/>
  <c r="L9" i="14"/>
  <c r="G8" i="14"/>
  <c r="K17" i="16"/>
  <c r="N17" i="16"/>
  <c r="Q17" i="16"/>
  <c r="H17" i="16"/>
  <c r="K80" i="16"/>
  <c r="N80" i="16"/>
  <c r="Q80" i="16"/>
  <c r="H80" i="16"/>
  <c r="AZ27" i="1" l="1"/>
  <c r="C8" i="5"/>
  <c r="AY52" i="1"/>
  <c r="AY53" i="1"/>
  <c r="AY54" i="1"/>
  <c r="AY55" i="1"/>
  <c r="AY51" i="1"/>
  <c r="AY32" i="1"/>
  <c r="AY33" i="1"/>
  <c r="AY34" i="1"/>
  <c r="AY35" i="1"/>
  <c r="AY31" i="1"/>
  <c r="AV99" i="1" l="1"/>
  <c r="AV71" i="1"/>
  <c r="AV72" i="1"/>
  <c r="AV73" i="1"/>
  <c r="AV74" i="1"/>
  <c r="AV75" i="1"/>
  <c r="AV41" i="1"/>
  <c r="AV42" i="1"/>
  <c r="AV43" i="1"/>
  <c r="AV44" i="1"/>
  <c r="AV45" i="1"/>
  <c r="AV47" i="1" l="1"/>
  <c r="AV77" i="1"/>
  <c r="G45" i="1" l="1"/>
  <c r="G44" i="1"/>
  <c r="G43" i="1"/>
  <c r="G41" i="1"/>
  <c r="H11" i="5" l="1"/>
  <c r="I11" i="5"/>
  <c r="J11" i="5"/>
  <c r="G11" i="5"/>
  <c r="H2" i="15" l="1"/>
  <c r="B2" i="15"/>
  <c r="H1" i="15"/>
  <c r="B2" i="14"/>
  <c r="I1" i="14"/>
  <c r="I2" i="14"/>
  <c r="A63" i="16"/>
  <c r="A62" i="16"/>
  <c r="A61" i="16"/>
  <c r="A34" i="16"/>
  <c r="A33" i="16"/>
  <c r="A32" i="16"/>
  <c r="A31" i="16"/>
  <c r="Q89" i="16"/>
  <c r="J12" i="5" s="1"/>
  <c r="N89" i="16"/>
  <c r="I12" i="5" s="1"/>
  <c r="K89" i="16"/>
  <c r="H12" i="5" s="1"/>
  <c r="H89" i="16"/>
  <c r="G12" i="5" s="1"/>
  <c r="T87" i="16"/>
  <c r="T86" i="16"/>
  <c r="T85" i="16"/>
  <c r="T84" i="16"/>
  <c r="T78" i="16"/>
  <c r="T77" i="16"/>
  <c r="T76" i="16"/>
  <c r="T75" i="16"/>
  <c r="T74" i="16"/>
  <c r="T73" i="16"/>
  <c r="T72" i="16"/>
  <c r="Q65" i="16"/>
  <c r="N65" i="16"/>
  <c r="K65" i="16"/>
  <c r="H65" i="16"/>
  <c r="D65" i="16"/>
  <c r="C65" i="16"/>
  <c r="B65" i="16"/>
  <c r="Q64" i="16"/>
  <c r="N64" i="16"/>
  <c r="K64" i="16"/>
  <c r="H64" i="16"/>
  <c r="D64" i="16"/>
  <c r="C64" i="16"/>
  <c r="B64" i="16"/>
  <c r="Q63" i="16"/>
  <c r="N63" i="16"/>
  <c r="K63" i="16"/>
  <c r="H63" i="16"/>
  <c r="D63" i="16"/>
  <c r="C63" i="16"/>
  <c r="B63" i="16"/>
  <c r="Q62" i="16"/>
  <c r="N62" i="16"/>
  <c r="K62" i="16"/>
  <c r="H62" i="16"/>
  <c r="D62" i="16"/>
  <c r="C62" i="16"/>
  <c r="B62" i="16"/>
  <c r="Q61" i="16"/>
  <c r="N61" i="16"/>
  <c r="K61" i="16"/>
  <c r="H61" i="16"/>
  <c r="D61" i="16"/>
  <c r="C61" i="16"/>
  <c r="B61" i="16"/>
  <c r="S55" i="16"/>
  <c r="S54" i="16"/>
  <c r="S53" i="16"/>
  <c r="S52" i="16"/>
  <c r="S51" i="16"/>
  <c r="Q35" i="16"/>
  <c r="N35" i="16"/>
  <c r="K35" i="16"/>
  <c r="H35" i="16"/>
  <c r="Q34" i="16"/>
  <c r="N34" i="16"/>
  <c r="K34" i="16"/>
  <c r="H34" i="16"/>
  <c r="D34" i="16"/>
  <c r="C34" i="16"/>
  <c r="B34" i="16"/>
  <c r="Q33" i="16"/>
  <c r="N33" i="16"/>
  <c r="K33" i="16"/>
  <c r="H33" i="16"/>
  <c r="D33" i="16"/>
  <c r="C33" i="16"/>
  <c r="B33" i="16"/>
  <c r="Q32" i="16"/>
  <c r="N32" i="16"/>
  <c r="K32" i="16"/>
  <c r="H32" i="16"/>
  <c r="D32" i="16"/>
  <c r="C32" i="16"/>
  <c r="B32" i="16"/>
  <c r="Q31" i="16"/>
  <c r="N31" i="16"/>
  <c r="K31" i="16"/>
  <c r="H31" i="16"/>
  <c r="D31" i="16"/>
  <c r="C31" i="16"/>
  <c r="B31" i="16"/>
  <c r="J8" i="5"/>
  <c r="I8" i="5"/>
  <c r="H8" i="5"/>
  <c r="G8" i="5"/>
  <c r="H2" i="16"/>
  <c r="C2" i="16"/>
  <c r="H1" i="16"/>
  <c r="K44" i="14"/>
  <c r="J44" i="14"/>
  <c r="I44" i="14"/>
  <c r="H44" i="14"/>
  <c r="F44" i="14"/>
  <c r="E44" i="14"/>
  <c r="D44" i="14"/>
  <c r="C44" i="14"/>
  <c r="L41" i="14"/>
  <c r="G41" i="14"/>
  <c r="K38" i="14"/>
  <c r="J38" i="14"/>
  <c r="I38" i="14"/>
  <c r="H38" i="14"/>
  <c r="F38" i="14"/>
  <c r="E38" i="14"/>
  <c r="D38" i="14"/>
  <c r="C38" i="14"/>
  <c r="L35" i="14"/>
  <c r="G35" i="14"/>
  <c r="K32" i="14"/>
  <c r="J32" i="14"/>
  <c r="I32" i="14"/>
  <c r="H32" i="14"/>
  <c r="F32" i="14"/>
  <c r="E32" i="14"/>
  <c r="D32" i="14"/>
  <c r="C32" i="14"/>
  <c r="L29" i="14"/>
  <c r="G29" i="14"/>
  <c r="K26" i="14"/>
  <c r="J26" i="14"/>
  <c r="I26" i="14"/>
  <c r="H26" i="14"/>
  <c r="F26" i="14"/>
  <c r="E26" i="14"/>
  <c r="D26" i="14"/>
  <c r="C26" i="14"/>
  <c r="L23" i="14"/>
  <c r="G23" i="14"/>
  <c r="I20" i="14"/>
  <c r="J20" i="14"/>
  <c r="K20" i="14"/>
  <c r="H20" i="14"/>
  <c r="D20" i="14"/>
  <c r="E20" i="14"/>
  <c r="F20" i="14"/>
  <c r="C20" i="14"/>
  <c r="I14" i="14"/>
  <c r="J14" i="14"/>
  <c r="K14" i="14"/>
  <c r="H14" i="14"/>
  <c r="D14" i="14"/>
  <c r="E14" i="14"/>
  <c r="F14" i="14"/>
  <c r="C14" i="14"/>
  <c r="L7" i="14"/>
  <c r="L10" i="14"/>
  <c r="L11" i="14"/>
  <c r="L12" i="14"/>
  <c r="L17" i="14"/>
  <c r="G7" i="14"/>
  <c r="G9" i="14"/>
  <c r="G10" i="14"/>
  <c r="G11" i="14"/>
  <c r="G12" i="14"/>
  <c r="G17" i="14"/>
  <c r="AZ95" i="1"/>
  <c r="AZ96" i="1"/>
  <c r="AZ97" i="1"/>
  <c r="AZ94" i="1"/>
  <c r="G99" i="1"/>
  <c r="H99" i="1"/>
  <c r="I99" i="1"/>
  <c r="J99" i="1"/>
  <c r="K99" i="1"/>
  <c r="L99" i="1"/>
  <c r="M99" i="1"/>
  <c r="N99" i="1"/>
  <c r="O99" i="1"/>
  <c r="P99" i="1"/>
  <c r="R99" i="1"/>
  <c r="V99" i="1"/>
  <c r="W99" i="1"/>
  <c r="X99" i="1"/>
  <c r="Y99" i="1"/>
  <c r="Z99" i="1"/>
  <c r="AA99" i="1"/>
  <c r="AB99" i="1"/>
  <c r="AC99" i="1"/>
  <c r="AD99" i="1"/>
  <c r="AE99" i="1"/>
  <c r="AF99" i="1"/>
  <c r="AG99" i="1"/>
  <c r="AK99" i="1"/>
  <c r="AL99" i="1"/>
  <c r="AM99" i="1"/>
  <c r="AN99" i="1"/>
  <c r="AO99" i="1"/>
  <c r="AP99" i="1"/>
  <c r="G90" i="1"/>
  <c r="H90" i="1"/>
  <c r="I90" i="1"/>
  <c r="J90" i="1"/>
  <c r="K90" i="1"/>
  <c r="L90" i="1"/>
  <c r="M90" i="1"/>
  <c r="N90" i="1"/>
  <c r="O90" i="1"/>
  <c r="P90" i="1"/>
  <c r="R90" i="1"/>
  <c r="V90" i="1"/>
  <c r="W90" i="1"/>
  <c r="X90" i="1"/>
  <c r="Y90" i="1"/>
  <c r="Z90" i="1"/>
  <c r="AA90" i="1"/>
  <c r="AB90" i="1"/>
  <c r="AC90" i="1"/>
  <c r="AD90" i="1"/>
  <c r="AE90" i="1"/>
  <c r="AF90" i="1"/>
  <c r="AG90" i="1"/>
  <c r="AK90" i="1"/>
  <c r="AL90" i="1"/>
  <c r="AM90" i="1"/>
  <c r="AN90" i="1"/>
  <c r="AO90" i="1"/>
  <c r="AP90" i="1"/>
  <c r="G71" i="1"/>
  <c r="H71" i="1"/>
  <c r="I71" i="1"/>
  <c r="J71" i="1"/>
  <c r="K71" i="1"/>
  <c r="L71" i="1"/>
  <c r="M71" i="1"/>
  <c r="N71" i="1"/>
  <c r="O71" i="1"/>
  <c r="P71" i="1"/>
  <c r="R71" i="1"/>
  <c r="V71" i="1"/>
  <c r="W71" i="1"/>
  <c r="X71" i="1"/>
  <c r="Y71" i="1"/>
  <c r="Z71" i="1"/>
  <c r="AA71" i="1"/>
  <c r="AB71" i="1"/>
  <c r="AC71" i="1"/>
  <c r="AD71" i="1"/>
  <c r="AE71" i="1"/>
  <c r="AF71" i="1"/>
  <c r="AG71" i="1"/>
  <c r="AK71" i="1"/>
  <c r="AL71" i="1"/>
  <c r="AM71" i="1"/>
  <c r="AN71" i="1"/>
  <c r="AO71" i="1"/>
  <c r="AP71" i="1"/>
  <c r="G72" i="1"/>
  <c r="H72" i="1"/>
  <c r="I72" i="1"/>
  <c r="J72" i="1"/>
  <c r="K72" i="1"/>
  <c r="L72" i="1"/>
  <c r="M72" i="1"/>
  <c r="N72" i="1"/>
  <c r="O72" i="1"/>
  <c r="P72" i="1"/>
  <c r="R72" i="1"/>
  <c r="V72" i="1"/>
  <c r="W72" i="1"/>
  <c r="X72" i="1"/>
  <c r="Y72" i="1"/>
  <c r="Z72" i="1"/>
  <c r="AA72" i="1"/>
  <c r="AB72" i="1"/>
  <c r="AC72" i="1"/>
  <c r="AD72" i="1"/>
  <c r="AE72" i="1"/>
  <c r="AF72" i="1"/>
  <c r="AG72" i="1"/>
  <c r="AK72" i="1"/>
  <c r="AL72" i="1"/>
  <c r="AM72" i="1"/>
  <c r="AN72" i="1"/>
  <c r="AO72" i="1"/>
  <c r="AP72" i="1"/>
  <c r="G73" i="1"/>
  <c r="H73" i="1"/>
  <c r="I73" i="1"/>
  <c r="J73" i="1"/>
  <c r="K73" i="1"/>
  <c r="L73" i="1"/>
  <c r="M73" i="1"/>
  <c r="N73" i="1"/>
  <c r="O73" i="1"/>
  <c r="P73" i="1"/>
  <c r="R73" i="1"/>
  <c r="V73" i="1"/>
  <c r="W73" i="1"/>
  <c r="X73" i="1"/>
  <c r="Y73" i="1"/>
  <c r="Z73" i="1"/>
  <c r="AA73" i="1"/>
  <c r="AB73" i="1"/>
  <c r="AC73" i="1"/>
  <c r="AD73" i="1"/>
  <c r="AE73" i="1"/>
  <c r="AF73" i="1"/>
  <c r="AG73" i="1"/>
  <c r="AK73" i="1"/>
  <c r="AL73" i="1"/>
  <c r="AM73" i="1"/>
  <c r="AN73" i="1"/>
  <c r="AO73" i="1"/>
  <c r="AP73" i="1"/>
  <c r="G74" i="1"/>
  <c r="H74" i="1"/>
  <c r="I74" i="1"/>
  <c r="J74" i="1"/>
  <c r="K74" i="1"/>
  <c r="L74" i="1"/>
  <c r="M74" i="1"/>
  <c r="N74" i="1"/>
  <c r="O74" i="1"/>
  <c r="P74" i="1"/>
  <c r="R74" i="1"/>
  <c r="V74" i="1"/>
  <c r="W74" i="1"/>
  <c r="X74" i="1"/>
  <c r="Y74" i="1"/>
  <c r="Z74" i="1"/>
  <c r="AA74" i="1"/>
  <c r="AB74" i="1"/>
  <c r="AC74" i="1"/>
  <c r="AD74" i="1"/>
  <c r="AE74" i="1"/>
  <c r="AF74" i="1"/>
  <c r="AG74" i="1"/>
  <c r="AK74" i="1"/>
  <c r="AL74" i="1"/>
  <c r="AM74" i="1"/>
  <c r="AN74" i="1"/>
  <c r="AO74" i="1"/>
  <c r="AP74" i="1"/>
  <c r="G75" i="1"/>
  <c r="H75" i="1"/>
  <c r="I75" i="1"/>
  <c r="J75" i="1"/>
  <c r="K75" i="1"/>
  <c r="L75" i="1"/>
  <c r="M75" i="1"/>
  <c r="N75" i="1"/>
  <c r="O75" i="1"/>
  <c r="P75" i="1"/>
  <c r="R75" i="1"/>
  <c r="V75" i="1"/>
  <c r="W75" i="1"/>
  <c r="X75" i="1"/>
  <c r="Y75" i="1"/>
  <c r="Z75" i="1"/>
  <c r="AA75" i="1"/>
  <c r="AB75" i="1"/>
  <c r="AC75" i="1"/>
  <c r="AD75" i="1"/>
  <c r="AE75" i="1"/>
  <c r="AF75" i="1"/>
  <c r="AG75" i="1"/>
  <c r="AK75" i="1"/>
  <c r="AL75" i="1"/>
  <c r="AM75" i="1"/>
  <c r="AN75" i="1"/>
  <c r="AO75" i="1"/>
  <c r="AP75" i="1"/>
  <c r="C71" i="1"/>
  <c r="D71" i="1"/>
  <c r="C72" i="1"/>
  <c r="D72" i="1"/>
  <c r="C73" i="1"/>
  <c r="D73" i="1"/>
  <c r="C74" i="1"/>
  <c r="D74" i="1"/>
  <c r="C75" i="1"/>
  <c r="D75" i="1"/>
  <c r="B72" i="1"/>
  <c r="B73" i="1"/>
  <c r="B74" i="1"/>
  <c r="B75" i="1"/>
  <c r="B71" i="1"/>
  <c r="AY65" i="1"/>
  <c r="AY64" i="1"/>
  <c r="AY63" i="1"/>
  <c r="AY62" i="1"/>
  <c r="AY61" i="1"/>
  <c r="H41" i="1"/>
  <c r="I41" i="1"/>
  <c r="J41" i="1"/>
  <c r="K41" i="1"/>
  <c r="L41" i="1"/>
  <c r="M41" i="1"/>
  <c r="N41" i="1"/>
  <c r="O41" i="1"/>
  <c r="P41" i="1"/>
  <c r="R41" i="1"/>
  <c r="V41" i="1"/>
  <c r="W41" i="1"/>
  <c r="X41" i="1"/>
  <c r="Y41" i="1"/>
  <c r="Z41" i="1"/>
  <c r="AA41" i="1"/>
  <c r="AB41" i="1"/>
  <c r="AC41" i="1"/>
  <c r="AD41" i="1"/>
  <c r="AE41" i="1"/>
  <c r="AF41" i="1"/>
  <c r="AG41" i="1"/>
  <c r="AK41" i="1"/>
  <c r="AL41" i="1"/>
  <c r="AM41" i="1"/>
  <c r="AN41" i="1"/>
  <c r="AO41" i="1"/>
  <c r="AP41" i="1"/>
  <c r="H42" i="1"/>
  <c r="I42" i="1"/>
  <c r="J42" i="1"/>
  <c r="K42" i="1"/>
  <c r="L42" i="1"/>
  <c r="M42" i="1"/>
  <c r="N42" i="1"/>
  <c r="O42" i="1"/>
  <c r="P42" i="1"/>
  <c r="R42" i="1"/>
  <c r="V42" i="1"/>
  <c r="W42" i="1"/>
  <c r="X42" i="1"/>
  <c r="Y42" i="1"/>
  <c r="Z42" i="1"/>
  <c r="AA42" i="1"/>
  <c r="AB42" i="1"/>
  <c r="AC42" i="1"/>
  <c r="AD42" i="1"/>
  <c r="AE42" i="1"/>
  <c r="AF42" i="1"/>
  <c r="AG42" i="1"/>
  <c r="AK42" i="1"/>
  <c r="AL42" i="1"/>
  <c r="AM42" i="1"/>
  <c r="AN42" i="1"/>
  <c r="AO42" i="1"/>
  <c r="AP42" i="1"/>
  <c r="H43" i="1"/>
  <c r="I43" i="1"/>
  <c r="J43" i="1"/>
  <c r="K43" i="1"/>
  <c r="L43" i="1"/>
  <c r="M43" i="1"/>
  <c r="N43" i="1"/>
  <c r="O43" i="1"/>
  <c r="P43" i="1"/>
  <c r="R43" i="1"/>
  <c r="V43" i="1"/>
  <c r="W43" i="1"/>
  <c r="X43" i="1"/>
  <c r="Y43" i="1"/>
  <c r="Z43" i="1"/>
  <c r="AA43" i="1"/>
  <c r="AB43" i="1"/>
  <c r="AC43" i="1"/>
  <c r="AD43" i="1"/>
  <c r="AE43" i="1"/>
  <c r="AF43" i="1"/>
  <c r="AG43" i="1"/>
  <c r="AK43" i="1"/>
  <c r="AL43" i="1"/>
  <c r="AM43" i="1"/>
  <c r="AN43" i="1"/>
  <c r="AO43" i="1"/>
  <c r="AP43" i="1"/>
  <c r="H44" i="1"/>
  <c r="I44" i="1"/>
  <c r="J44" i="1"/>
  <c r="K44" i="1"/>
  <c r="L44" i="1"/>
  <c r="M44" i="1"/>
  <c r="N44" i="1"/>
  <c r="O44" i="1"/>
  <c r="P44" i="1"/>
  <c r="R44" i="1"/>
  <c r="V44" i="1"/>
  <c r="W44" i="1"/>
  <c r="X44" i="1"/>
  <c r="Y44" i="1"/>
  <c r="Z44" i="1"/>
  <c r="AA44" i="1"/>
  <c r="AB44" i="1"/>
  <c r="AC44" i="1"/>
  <c r="AD44" i="1"/>
  <c r="AE44" i="1"/>
  <c r="AF44" i="1"/>
  <c r="AG44" i="1"/>
  <c r="AK44" i="1"/>
  <c r="AL44" i="1"/>
  <c r="AM44" i="1"/>
  <c r="AN44" i="1"/>
  <c r="AO44" i="1"/>
  <c r="AP44" i="1"/>
  <c r="H45" i="1"/>
  <c r="I45" i="1"/>
  <c r="J45" i="1"/>
  <c r="K45" i="1"/>
  <c r="L45" i="1"/>
  <c r="M45" i="1"/>
  <c r="N45" i="1"/>
  <c r="O45" i="1"/>
  <c r="P45" i="1"/>
  <c r="R45" i="1"/>
  <c r="V45" i="1"/>
  <c r="W45" i="1"/>
  <c r="X45" i="1"/>
  <c r="Y45" i="1"/>
  <c r="Z45" i="1"/>
  <c r="AA45" i="1"/>
  <c r="AB45" i="1"/>
  <c r="AC45" i="1"/>
  <c r="AD45" i="1"/>
  <c r="AE45" i="1"/>
  <c r="AF45" i="1"/>
  <c r="AG45" i="1"/>
  <c r="AK45" i="1"/>
  <c r="AL45" i="1"/>
  <c r="AM45" i="1"/>
  <c r="AN45" i="1"/>
  <c r="AO45" i="1"/>
  <c r="AP45" i="1"/>
  <c r="AX74" i="1" l="1"/>
  <c r="AI72" i="1"/>
  <c r="T75" i="1"/>
  <c r="T71" i="1"/>
  <c r="AI45" i="1"/>
  <c r="AX44" i="1"/>
  <c r="AI43" i="1"/>
  <c r="AX42" i="1"/>
  <c r="AI41" i="1"/>
  <c r="T73" i="1"/>
  <c r="AI44" i="1"/>
  <c r="AX41" i="1"/>
  <c r="AX75" i="1"/>
  <c r="T72" i="1"/>
  <c r="AX72" i="1"/>
  <c r="AI75" i="1"/>
  <c r="AX73" i="1"/>
  <c r="AI71" i="1"/>
  <c r="AX45" i="1"/>
  <c r="AX43" i="1"/>
  <c r="AI42" i="1"/>
  <c r="AI73" i="1"/>
  <c r="AX71" i="1"/>
  <c r="AI74" i="1"/>
  <c r="T74" i="1"/>
  <c r="AX90" i="1"/>
  <c r="T90" i="1"/>
  <c r="C11" i="5" s="1"/>
  <c r="AI99" i="1"/>
  <c r="D12" i="5" s="1"/>
  <c r="AI90" i="1"/>
  <c r="D11" i="5" s="1"/>
  <c r="T99" i="1"/>
  <c r="C12" i="5" s="1"/>
  <c r="AX99" i="1"/>
  <c r="T44" i="1"/>
  <c r="T42" i="1"/>
  <c r="T43" i="1"/>
  <c r="T41" i="1"/>
  <c r="T45" i="1"/>
  <c r="K46" i="14"/>
  <c r="D46" i="14"/>
  <c r="E46" i="14"/>
  <c r="F46" i="14"/>
  <c r="H46" i="14"/>
  <c r="L46" i="14" s="1"/>
  <c r="I46" i="14"/>
  <c r="J46" i="14"/>
  <c r="C46" i="14"/>
  <c r="G32" i="14"/>
  <c r="K37" i="16"/>
  <c r="H9" i="5" s="1"/>
  <c r="N67" i="16"/>
  <c r="I10" i="5" s="1"/>
  <c r="H67" i="16"/>
  <c r="Q37" i="16"/>
  <c r="J9" i="5" s="1"/>
  <c r="H37" i="16"/>
  <c r="G9" i="5" s="1"/>
  <c r="T61" i="16"/>
  <c r="K67" i="16"/>
  <c r="H10" i="5" s="1"/>
  <c r="N37" i="16"/>
  <c r="I9" i="5" s="1"/>
  <c r="Q67" i="16"/>
  <c r="J10" i="5" s="1"/>
  <c r="L32" i="14"/>
  <c r="G26" i="14"/>
  <c r="T65" i="16"/>
  <c r="T64" i="16"/>
  <c r="T63" i="16"/>
  <c r="T62" i="16"/>
  <c r="AN77" i="1"/>
  <c r="AC77" i="1"/>
  <c r="R77" i="1"/>
  <c r="I77" i="1"/>
  <c r="AF77" i="1"/>
  <c r="X77" i="1"/>
  <c r="L77" i="1"/>
  <c r="AM77" i="1"/>
  <c r="P77" i="1"/>
  <c r="H77" i="1"/>
  <c r="AD77" i="1"/>
  <c r="V77" i="1"/>
  <c r="AB77" i="1"/>
  <c r="AP77" i="1"/>
  <c r="O77" i="1"/>
  <c r="AK77" i="1"/>
  <c r="Z77" i="1"/>
  <c r="N77" i="1"/>
  <c r="AO77" i="1"/>
  <c r="J77" i="1"/>
  <c r="AE77" i="1"/>
  <c r="K77" i="1"/>
  <c r="AL77" i="1"/>
  <c r="G77" i="1"/>
  <c r="AG77" i="1"/>
  <c r="Y77" i="1"/>
  <c r="M77" i="1"/>
  <c r="W77" i="1"/>
  <c r="AA77" i="1"/>
  <c r="G14" i="14"/>
  <c r="T35" i="16"/>
  <c r="T17" i="16"/>
  <c r="T80" i="16"/>
  <c r="T31" i="16"/>
  <c r="T32" i="16"/>
  <c r="T33" i="16"/>
  <c r="T34" i="16"/>
  <c r="T89" i="16"/>
  <c r="L14" i="14"/>
  <c r="G44" i="14"/>
  <c r="L26" i="14"/>
  <c r="L20" i="14"/>
  <c r="L44" i="14"/>
  <c r="G20" i="14"/>
  <c r="L38" i="14"/>
  <c r="G38" i="14"/>
  <c r="AZ83" i="1"/>
  <c r="AZ84" i="1"/>
  <c r="AZ85" i="1"/>
  <c r="AZ86" i="1"/>
  <c r="AZ87" i="1"/>
  <c r="AZ88" i="1"/>
  <c r="AZ82" i="1"/>
  <c r="G27" i="1"/>
  <c r="H27" i="1"/>
  <c r="I27" i="1"/>
  <c r="J27" i="1"/>
  <c r="K27" i="1"/>
  <c r="L27" i="1"/>
  <c r="M27" i="1"/>
  <c r="N27" i="1"/>
  <c r="O27" i="1"/>
  <c r="P27" i="1"/>
  <c r="V27" i="1"/>
  <c r="W27" i="1"/>
  <c r="X27" i="1"/>
  <c r="Y27" i="1"/>
  <c r="Z27" i="1"/>
  <c r="AA27" i="1"/>
  <c r="AB27" i="1"/>
  <c r="AC27" i="1"/>
  <c r="AD27" i="1"/>
  <c r="AE27" i="1"/>
  <c r="AF27" i="1"/>
  <c r="AG27" i="1"/>
  <c r="AK27" i="1"/>
  <c r="AL27" i="1"/>
  <c r="AM27" i="1"/>
  <c r="AN27" i="1"/>
  <c r="AO27" i="1"/>
  <c r="AP27" i="1"/>
  <c r="AZ42" i="1" l="1"/>
  <c r="E12" i="5"/>
  <c r="AZ99" i="1"/>
  <c r="AZ72" i="1"/>
  <c r="AZ44" i="1"/>
  <c r="AZ75" i="1"/>
  <c r="AZ71" i="1"/>
  <c r="AZ43" i="1"/>
  <c r="AZ41" i="1"/>
  <c r="AZ45" i="1"/>
  <c r="E11" i="5"/>
  <c r="AZ90" i="1"/>
  <c r="F11" i="5" s="1"/>
  <c r="K11" i="5" s="1"/>
  <c r="AZ73" i="1"/>
  <c r="AZ74" i="1"/>
  <c r="AI77" i="1"/>
  <c r="D10" i="5" s="1"/>
  <c r="AX77" i="1"/>
  <c r="T77" i="1"/>
  <c r="G46" i="14"/>
  <c r="G10" i="5"/>
  <c r="T67" i="16"/>
  <c r="H91" i="16"/>
  <c r="G13" i="5" s="1"/>
  <c r="Q91" i="16"/>
  <c r="J13" i="5" s="1"/>
  <c r="K91" i="16"/>
  <c r="H13" i="5" s="1"/>
  <c r="N91" i="16"/>
  <c r="I13" i="5" s="1"/>
  <c r="T37" i="16"/>
  <c r="E10" i="5" l="1"/>
  <c r="AZ77" i="1"/>
  <c r="F10" i="5"/>
  <c r="C10" i="5"/>
  <c r="T91" i="16"/>
  <c r="L6" i="14" l="1"/>
  <c r="G6" i="14"/>
  <c r="F16" i="5" l="1"/>
  <c r="G47" i="1" l="1"/>
  <c r="C2" i="1"/>
  <c r="J1" i="1"/>
  <c r="J2" i="1"/>
  <c r="F12" i="5" l="1"/>
  <c r="K12" i="5" s="1"/>
  <c r="H47" i="1"/>
  <c r="I47" i="1" l="1"/>
  <c r="J47" i="1" l="1"/>
  <c r="K47" i="1" l="1"/>
  <c r="I14" i="5"/>
  <c r="L47" i="1" l="1"/>
  <c r="J14" i="5"/>
  <c r="H14" i="5"/>
  <c r="G14" i="5"/>
  <c r="K10" i="5"/>
  <c r="M47" i="1" l="1"/>
  <c r="N47" i="1" l="1"/>
  <c r="O47" i="1" l="1"/>
  <c r="P47" i="1" l="1"/>
  <c r="R47" i="1" l="1"/>
  <c r="T47" i="1" s="1"/>
  <c r="C9" i="5" l="1"/>
  <c r="T101" i="1"/>
  <c r="C13" i="5" s="1"/>
  <c r="V47" i="1"/>
  <c r="W47" i="1" l="1"/>
  <c r="X47" i="1" l="1"/>
  <c r="Y47" i="1" l="1"/>
  <c r="Z47" i="1" l="1"/>
  <c r="AA47" i="1" l="1"/>
  <c r="AB47" i="1" l="1"/>
  <c r="AC47" i="1" l="1"/>
  <c r="AD47" i="1" l="1"/>
  <c r="AE47" i="1" l="1"/>
  <c r="AF47" i="1" l="1"/>
  <c r="AG47" i="1" l="1"/>
  <c r="AI47" i="1" s="1"/>
  <c r="D9" i="5" l="1"/>
  <c r="AI101" i="1"/>
  <c r="D13" i="5" s="1"/>
  <c r="AK47" i="1"/>
  <c r="D14" i="5" l="1"/>
  <c r="AL47" i="1"/>
  <c r="AM47" i="1" l="1"/>
  <c r="AN47" i="1" l="1"/>
  <c r="AO47" i="1" l="1"/>
  <c r="AP47" i="1" l="1"/>
  <c r="AX47" i="1" s="1"/>
  <c r="AZ47" i="1" s="1"/>
  <c r="AZ101" i="1" s="1"/>
  <c r="E9" i="5" l="1"/>
  <c r="AX101" i="1"/>
  <c r="E13" i="5" s="1"/>
  <c r="F9" i="5" l="1"/>
  <c r="K9" i="5" s="1"/>
  <c r="C14" i="5"/>
  <c r="E8" i="5" l="1"/>
  <c r="E14" i="5" s="1"/>
  <c r="F8" i="5" l="1"/>
  <c r="K8" i="5" s="1"/>
  <c r="F13" i="5"/>
  <c r="K13" i="5" s="1"/>
  <c r="F14" i="5" l="1"/>
  <c r="K14" i="5" s="1"/>
</calcChain>
</file>

<file path=xl/sharedStrings.xml><?xml version="1.0" encoding="utf-8"?>
<sst xmlns="http://schemas.openxmlformats.org/spreadsheetml/2006/main" count="1038" uniqueCount="266">
  <si>
    <t>Project Name</t>
  </si>
  <si>
    <t>Solicitation #:</t>
  </si>
  <si>
    <t>Offeror:</t>
  </si>
  <si>
    <t>Name</t>
  </si>
  <si>
    <t>Date:</t>
  </si>
  <si>
    <t>Licensing Type</t>
  </si>
  <si>
    <t>Purpose</t>
  </si>
  <si>
    <t>Start Date:</t>
  </si>
  <si>
    <t>Rates:</t>
  </si>
  <si>
    <t>Other Costs</t>
  </si>
  <si>
    <t>INSTRUCTIONS</t>
  </si>
  <si>
    <t>General</t>
  </si>
  <si>
    <t>Other</t>
  </si>
  <si>
    <t>Base Total</t>
  </si>
  <si>
    <t>Option 1, YR1</t>
  </si>
  <si>
    <t>Option 1 YR 2</t>
  </si>
  <si>
    <t>Option 2, YR1</t>
  </si>
  <si>
    <t>Option 2 YR 2</t>
  </si>
  <si>
    <t>Please add rows as necessary using the Excel 'Insert Row' functionality.  Please do not overwrite formulas for totals in each category.</t>
  </si>
  <si>
    <t>Option Years:</t>
  </si>
  <si>
    <t>Deliverable 1</t>
  </si>
  <si>
    <t>Item Name</t>
  </si>
  <si>
    <t>Prep Agency Requests - MFR</t>
  </si>
  <si>
    <t>Hardware</t>
  </si>
  <si>
    <t>Software</t>
  </si>
  <si>
    <t>Development</t>
  </si>
  <si>
    <t>O&amp;M (Annual)</t>
  </si>
  <si>
    <t>Total</t>
  </si>
  <si>
    <t>Tier 1 Help Desk</t>
  </si>
  <si>
    <t>TOTAL EVALUATED PRICE</t>
  </si>
  <si>
    <t>Sub-Total Deliverables</t>
  </si>
  <si>
    <t>Sub-Total Licenses</t>
  </si>
  <si>
    <t>Sub-Total Hardware &amp; Software</t>
  </si>
  <si>
    <t>Sub-Total Other Costs</t>
  </si>
  <si>
    <t>Comments</t>
  </si>
  <si>
    <t>Version</t>
  </si>
  <si>
    <t>x-Ref</t>
  </si>
  <si>
    <t>Environment</t>
  </si>
  <si>
    <t>Capital Project Functionality</t>
  </si>
  <si>
    <t>Sub-Total  Capital Project</t>
  </si>
  <si>
    <t>Category Name</t>
  </si>
  <si>
    <t>Capital Projects Cost</t>
  </si>
  <si>
    <t>Labor Categories</t>
  </si>
  <si>
    <t>Optional Items:</t>
  </si>
  <si>
    <t>A-1</t>
  </si>
  <si>
    <t>A-2</t>
  </si>
  <si>
    <t>A-3</t>
  </si>
  <si>
    <t>put a description here</t>
  </si>
  <si>
    <t>&lt;&lt;insert additional items&gt;&gt;</t>
  </si>
  <si>
    <t>Offered?</t>
  </si>
  <si>
    <t>Y/N</t>
  </si>
  <si>
    <t>hardware item 1</t>
  </si>
  <si>
    <t>software item 1</t>
  </si>
  <si>
    <t>subtotal Prep Agency Requests</t>
  </si>
  <si>
    <t>Total Units</t>
  </si>
  <si>
    <t>Total Dollars</t>
  </si>
  <si>
    <t>Unit Price</t>
  </si>
  <si>
    <t>Application Architect (Senior)</t>
  </si>
  <si>
    <t>Application Developer, Advanced Technology</t>
  </si>
  <si>
    <t>Application Developer, Advanced Technology (Senior)</t>
  </si>
  <si>
    <t>Application Development Expert</t>
  </si>
  <si>
    <t>Applications Programmer</t>
  </si>
  <si>
    <t>Audit Manager</t>
  </si>
  <si>
    <t>Auditor</t>
  </si>
  <si>
    <t>Auditor, IT (Senior)</t>
  </si>
  <si>
    <t>Business Process Consultant (Senior)</t>
  </si>
  <si>
    <t>Change Management Expert/Lead</t>
  </si>
  <si>
    <t>Computer Graphics Illustrator</t>
  </si>
  <si>
    <t>Computer Operations Center, Specialist</t>
  </si>
  <si>
    <t>Computer Programmer (Junior)</t>
  </si>
  <si>
    <t>Computer Programmer (Senior)</t>
  </si>
  <si>
    <t>Computer Software/Integration Analyst (Senior)</t>
  </si>
  <si>
    <t>Computer Specialist</t>
  </si>
  <si>
    <t>Computer Systems Analyst (Junior)</t>
  </si>
  <si>
    <t>Computer Systems Analyst (Senior)</t>
  </si>
  <si>
    <t>Computer Systems Programmer</t>
  </si>
  <si>
    <t>Computer Systems Programmer (Senior)</t>
  </si>
  <si>
    <t>Computer Systems Security Specialist</t>
  </si>
  <si>
    <t>Cost Accountant (Senior)</t>
  </si>
  <si>
    <t>Database Management Specialist (Junior)</t>
  </si>
  <si>
    <t>Database Management Specialist (Senior)</t>
  </si>
  <si>
    <t>Database Manager</t>
  </si>
  <si>
    <t>Documentation Specialist</t>
  </si>
  <si>
    <t>Facilities Specialist</t>
  </si>
  <si>
    <t>Facility Operations Engineer</t>
  </si>
  <si>
    <t>Financial Analyst</t>
  </si>
  <si>
    <t>Financial Analyst (Senior)</t>
  </si>
  <si>
    <t>Group Facilitator (Senior)</t>
  </si>
  <si>
    <t>Help Desk Manager</t>
  </si>
  <si>
    <t>Help Desk Specialist (Junior)</t>
  </si>
  <si>
    <t>Help Desk Specialist (Senior)</t>
  </si>
  <si>
    <t>Information Engineer</t>
  </si>
  <si>
    <t>Information Engineer (Senior)</t>
  </si>
  <si>
    <t>Information Security Engineer</t>
  </si>
  <si>
    <t>Internet/Intranet Site Developer (Junior)</t>
  </si>
  <si>
    <t>Internet/Intranet Site Developer (Senior)</t>
  </si>
  <si>
    <t>Internet/Web Architect</t>
  </si>
  <si>
    <t>Network Administrator</t>
  </si>
  <si>
    <t>Network Engineer (Junior)</t>
  </si>
  <si>
    <t>Network Engineer (Senior)</t>
  </si>
  <si>
    <t>Network Manager</t>
  </si>
  <si>
    <t>Network Security Engineer</t>
  </si>
  <si>
    <t>Network Technician</t>
  </si>
  <si>
    <t>Office Automation Specialist</t>
  </si>
  <si>
    <t>Planner, Information Technology (Senior)</t>
  </si>
  <si>
    <t>Program Administration, Specialist</t>
  </si>
  <si>
    <t>Program Manager</t>
  </si>
  <si>
    <t>Program Manager, Deputy</t>
  </si>
  <si>
    <t>Project Control Specialist</t>
  </si>
  <si>
    <t>Project Manager, Deputy</t>
  </si>
  <si>
    <t>Project Manager, Functional</t>
  </si>
  <si>
    <t>Project Manager, Technical</t>
  </si>
  <si>
    <t>Quality Assurance Consultant (Senior)</t>
  </si>
  <si>
    <t>Quality Assurance, Manager</t>
  </si>
  <si>
    <t>Quality Assurance Specialist</t>
  </si>
  <si>
    <t>Research Analyst</t>
  </si>
  <si>
    <t>Risk Assessment Consultant (Senior)</t>
  </si>
  <si>
    <t>Software Engineer</t>
  </si>
  <si>
    <t>Systems Administrator</t>
  </si>
  <si>
    <t>Systems Analyst (Senior)</t>
  </si>
  <si>
    <t>Systems Architect (Senior)</t>
  </si>
  <si>
    <t>Systems Design Architect</t>
  </si>
  <si>
    <t>Systems Design Engineer</t>
  </si>
  <si>
    <t>Systems Engineer</t>
  </si>
  <si>
    <t>Systems Engineer (Senior)</t>
  </si>
  <si>
    <t>Security, Data Specialist</t>
  </si>
  <si>
    <t>Subject Matter Expert</t>
  </si>
  <si>
    <t>Subject Matter Expert (Senior)</t>
  </si>
  <si>
    <t>Systems Security Specialist</t>
  </si>
  <si>
    <t>Systems Security Specialist (Senior)</t>
  </si>
  <si>
    <t>Technical Writer/Editor</t>
  </si>
  <si>
    <t>Testing Specialist</t>
  </si>
  <si>
    <t>Training Specialist/Instructor</t>
  </si>
  <si>
    <t>-</t>
  </si>
  <si>
    <t xml:space="preserve">Grand Total </t>
  </si>
  <si>
    <t>#</t>
  </si>
  <si>
    <t>B-1</t>
  </si>
  <si>
    <t>B-2</t>
  </si>
  <si>
    <t>C-1</t>
  </si>
  <si>
    <t>C-2</t>
  </si>
  <si>
    <t>C-3</t>
  </si>
  <si>
    <t>D-1</t>
  </si>
  <si>
    <t>D-2</t>
  </si>
  <si>
    <t>D-3</t>
  </si>
  <si>
    <t>E-1</t>
  </si>
  <si>
    <t>E-2</t>
  </si>
  <si>
    <t>Capital-specific Hardware</t>
  </si>
  <si>
    <t>Capital-specific Software</t>
  </si>
  <si>
    <t>Capital-specific Licenses</t>
  </si>
  <si>
    <t>D-5</t>
  </si>
  <si>
    <t>D-4</t>
  </si>
  <si>
    <t>A-4</t>
  </si>
  <si>
    <t>A-5</t>
  </si>
  <si>
    <t>A-6</t>
  </si>
  <si>
    <t>Vendor Name</t>
  </si>
  <si>
    <t>Cost</t>
  </si>
  <si>
    <t>NA</t>
  </si>
  <si>
    <t>B-3</t>
  </si>
  <si>
    <t>B-4</t>
  </si>
  <si>
    <t>Description</t>
  </si>
  <si>
    <t>Hardware &amp; Software Numbers</t>
  </si>
  <si>
    <t>Software Licenses (number)</t>
  </si>
  <si>
    <t>Software Licenses (cost)</t>
  </si>
  <si>
    <t>Software Name</t>
  </si>
  <si>
    <t>Type</t>
  </si>
  <si>
    <t>Optional Items</t>
  </si>
  <si>
    <t>Fund Balances and Limits</t>
  </si>
  <si>
    <t>subtotal Fund Balances and Limits</t>
  </si>
  <si>
    <t>subtotal Tier 1 Help Desk</t>
  </si>
  <si>
    <t>Single Sign On</t>
  </si>
  <si>
    <t>subtotal Single Sign On</t>
  </si>
  <si>
    <t>Automatic Account Disable</t>
  </si>
  <si>
    <t>subtotal Automatic Account Disable</t>
  </si>
  <si>
    <t>subtotal Distributed Account Administration</t>
  </si>
  <si>
    <t>Software Licenses (commercial alternatives)</t>
  </si>
  <si>
    <t>Alternative to</t>
  </si>
  <si>
    <t>F-1</t>
  </si>
  <si>
    <t>Option 1 Year 1</t>
  </si>
  <si>
    <t>Option 1 Year 2</t>
  </si>
  <si>
    <t>Option 2 Year 1</t>
  </si>
  <si>
    <t>Option 2 Year 2</t>
  </si>
  <si>
    <t>A-7</t>
  </si>
  <si>
    <t>A-8</t>
  </si>
  <si>
    <t>A-9</t>
  </si>
  <si>
    <t>A-10</t>
  </si>
  <si>
    <t>A-11</t>
  </si>
  <si>
    <t>A-12</t>
  </si>
  <si>
    <t>B-5</t>
  </si>
  <si>
    <t>B-6</t>
  </si>
  <si>
    <t>B-7</t>
  </si>
  <si>
    <t>B-8</t>
  </si>
  <si>
    <t>The Hourly Labor Rate is the actual rate the State will pay for services and shall be recorded in dollars and cents. The Hourly Labor Rate invoiced cannot exceed the Contract Rate but may be lower.  Rates shall be fully loaded, all-inclusive, i.e., include all direct and indirect costs and profits for the Contractor to perform under the Contract. 
This pricing sheet allows for different rates in each fiscal year.  If the Offeror intends to vary rates within a fiscal year, please indicate this clearly.</t>
  </si>
  <si>
    <t xml:space="preserve">Use these rows/columns to indicate the number of licenses, servers, gigabytes of storage, etc.  </t>
  </si>
  <si>
    <t>Totals by Fiscal Year</t>
  </si>
  <si>
    <t>Capital Project</t>
  </si>
  <si>
    <t>Sub-Total Hardware &amp; Hosting</t>
  </si>
  <si>
    <t>Hardware &amp; Hosting Pricing</t>
  </si>
  <si>
    <t>Hardware &amp; Hosting Line items</t>
  </si>
  <si>
    <t>Distributed Security Administration</t>
  </si>
  <si>
    <t>Option Year 1</t>
  </si>
  <si>
    <t>Option Year 2</t>
  </si>
  <si>
    <t>Option Year 3</t>
  </si>
  <si>
    <t>Option Year 4</t>
  </si>
  <si>
    <t>All years Total</t>
  </si>
  <si>
    <t>Hardware, Hosting and Software numbers</t>
  </si>
  <si>
    <t>Hardware, Hosting, and Software Costs</t>
  </si>
  <si>
    <t>Included or Third Party</t>
  </si>
  <si>
    <t>Reseller or Third Party</t>
  </si>
  <si>
    <t>Please price out estimated option year costs independent of fiscal year.  Each option will be 2 years.</t>
  </si>
  <si>
    <t>Indicate whether the Offeror is an authorized reseller of the software, hardware or service, or whether the State will need to obtain the indicated items from a third party</t>
  </si>
  <si>
    <t>The RFP calls for certain optional items to be priced separately.  Use this sheet for those items.</t>
  </si>
  <si>
    <t>Sub-Total Software Licenses</t>
  </si>
  <si>
    <t>Sub-Total Commercial Alternatives</t>
  </si>
  <si>
    <t>Scrum Master</t>
  </si>
  <si>
    <t>Capital-specific Resources</t>
  </si>
  <si>
    <t>Implementation Staff</t>
  </si>
  <si>
    <t>Sub-Total Implementation Staff</t>
  </si>
  <si>
    <t>Role</t>
  </si>
  <si>
    <t>Labor Category</t>
  </si>
  <si>
    <t>RFP x-Ref (optional)</t>
  </si>
  <si>
    <t>Location</t>
  </si>
  <si>
    <t>Hours</t>
  </si>
  <si>
    <t>Labor</t>
  </si>
  <si>
    <t>Rate</t>
  </si>
  <si>
    <t>Dollars</t>
  </si>
  <si>
    <t>Implementation / Support Staff</t>
  </si>
  <si>
    <t>Software Licenses (price)</t>
  </si>
  <si>
    <t>Capital-specific resource role</t>
  </si>
  <si>
    <t>DoIT-FY-16-24</t>
  </si>
  <si>
    <t>Detail the Offeror or subcontractor staff that will be working to deliver under the contract.  User labor categories that most closely tie to the duties, skills and experiences required of your staff.  Add as many rows as you feel appropriate to  provide a clear understanding of the staffing levels, activities and costs.  The price sheet allows for new rates in each fiscal year.</t>
  </si>
  <si>
    <t>Please refer to the appropriate section in the RFP for additional instructions.  Costs can be either typed in manually or using a formula and a unit price in column E</t>
  </si>
  <si>
    <t>The RFP requires that any material costs (e.g. Hardware, Software or Services) relating to the Capital Projects functionality be priced separately.  Please use this section to add those items (if any).</t>
  </si>
  <si>
    <t>Quantity</t>
  </si>
  <si>
    <t>Units</t>
  </si>
  <si>
    <t>Software Licenses (commercial alternatives to Open Source ($))</t>
  </si>
  <si>
    <t>Enterprise Budget System Pricesheet 1.6</t>
  </si>
  <si>
    <t>Month 1</t>
  </si>
  <si>
    <t>Month 2</t>
  </si>
  <si>
    <t>Month 3</t>
  </si>
  <si>
    <t>Month 4</t>
  </si>
  <si>
    <t>Month 5</t>
  </si>
  <si>
    <t>Month 6</t>
  </si>
  <si>
    <t>Month 7</t>
  </si>
  <si>
    <t>Month 8</t>
  </si>
  <si>
    <t>Month 9</t>
  </si>
  <si>
    <t>Month 10</t>
  </si>
  <si>
    <t>Month 11</t>
  </si>
  <si>
    <t>Month 12</t>
  </si>
  <si>
    <t>Year 1 Hours</t>
  </si>
  <si>
    <t>Year 1 Dollars</t>
  </si>
  <si>
    <t>Year 2 Rate</t>
  </si>
  <si>
    <t>Year 2 Hours</t>
  </si>
  <si>
    <t>Year 2 Dollars</t>
  </si>
  <si>
    <t>Year 3 Rate</t>
  </si>
  <si>
    <t>Year 3 Hours</t>
  </si>
  <si>
    <t>Year 3 Dollars</t>
  </si>
  <si>
    <t>Base year 1</t>
  </si>
  <si>
    <t>Year 2</t>
  </si>
  <si>
    <t>Year 3</t>
  </si>
  <si>
    <t>Base Year 1</t>
  </si>
  <si>
    <t>Base Year 2</t>
  </si>
  <si>
    <t>Base Year 3</t>
  </si>
  <si>
    <r>
      <rPr>
        <strike/>
        <sz val="11"/>
        <color theme="1"/>
        <rFont val="Calibri"/>
        <family val="2"/>
        <scheme val="minor"/>
      </rPr>
      <t xml:space="preserve">For purposes of planning, staffing and pricing, Offerors are to assume that the project will begin in August of 2016.  The base contract will expire July 2019.  </t>
    </r>
    <r>
      <rPr>
        <b/>
        <u val="double"/>
        <sz val="11"/>
        <color theme="1"/>
        <rFont val="Calibri"/>
        <family val="2"/>
        <scheme val="minor"/>
      </rPr>
      <t>The Project includes 3 base years as well as 2 2-year options for a total of 7 years.  The Price Sheet does not assume a specific start date.</t>
    </r>
  </si>
  <si>
    <r>
      <t xml:space="preserve">List all costs that do not fit into the other categories. Cross-reference the technical proposal.  </t>
    </r>
    <r>
      <rPr>
        <b/>
        <u val="double"/>
        <sz val="11"/>
        <color theme="1"/>
        <rFont val="Calibri"/>
        <family val="2"/>
        <scheme val="minor"/>
      </rPr>
      <t>Do not put Software or Hardware into this section even if the State must procure these items from a third-party.  Use the "Hardware, Hosting and Software" sections for these costs.</t>
    </r>
  </si>
  <si>
    <r>
      <t xml:space="preserve">List all applicable labor categories used in the project plan, staffing plan or other Deliverable pricing.  </t>
    </r>
    <r>
      <rPr>
        <b/>
        <u val="double"/>
        <sz val="11"/>
        <color theme="1"/>
        <rFont val="Calibri"/>
        <family val="2"/>
        <scheme val="minor"/>
      </rPr>
      <t xml:space="preserve">The Offeror is encouraged to price every category even if the Proposal does not currently include the specific role.  </t>
    </r>
    <r>
      <rPr>
        <sz val="11"/>
        <color theme="1"/>
        <rFont val="Calibri"/>
        <family val="2"/>
        <scheme val="minor"/>
      </rPr>
      <t xml:space="preserve">These labor categories/rates are the only ones that may be applied to any potential work order during the life of the contract.  </t>
    </r>
  </si>
  <si>
    <t xml:space="preserve"> Year 1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</si>
</sst>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 #,##0.0_);_(* \(#,##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8"/>
      <color rgb="FF000000"/>
      <name val="Verdana"/>
      <family val="2"/>
    </font>
    <font>
      <sz val="11"/>
      <name val="Calibri"/>
      <family val="2"/>
      <scheme val="minor"/>
    </font>
    <font>
      <i/>
      <sz val="11"/>
      <color theme="1"/>
      <name val="Calibri"/>
      <family val="2"/>
      <scheme val="minor"/>
    </font>
    <font>
      <b/>
      <i/>
      <sz val="11"/>
      <color theme="1"/>
      <name val="Calibri"/>
      <family val="2"/>
      <scheme val="minor"/>
    </font>
    <font>
      <b/>
      <i/>
      <sz val="11"/>
      <name val="Calibri"/>
      <family val="2"/>
      <scheme val="minor"/>
    </font>
    <font>
      <sz val="11"/>
      <color theme="1"/>
      <name val="Arial Narrow"/>
      <family val="2"/>
    </font>
    <font>
      <sz val="11"/>
      <color theme="1"/>
      <name val="Calibri"/>
      <family val="2"/>
      <scheme val="minor"/>
    </font>
    <font>
      <strike/>
      <sz val="11"/>
      <color theme="1"/>
      <name val="Calibri"/>
      <family val="2"/>
      <scheme val="minor"/>
    </font>
    <font>
      <b/>
      <u val="double"/>
      <sz val="11"/>
      <color theme="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lightUp"/>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43">
    <xf numFmtId="0" fontId="0" fillId="0" borderId="0" xfId="0"/>
    <xf numFmtId="0" fontId="0" fillId="0" borderId="0" xfId="0"/>
    <xf numFmtId="0" fontId="2" fillId="0" borderId="0" xfId="0" applyFont="1"/>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14" fontId="0" fillId="0" borderId="0" xfId="0" applyNumberFormat="1"/>
    <xf numFmtId="0" fontId="0" fillId="0" borderId="4" xfId="0" applyBorder="1"/>
    <xf numFmtId="0" fontId="0" fillId="0" borderId="0" xfId="0" applyBorder="1"/>
    <xf numFmtId="0" fontId="0" fillId="0" borderId="6" xfId="0" applyBorder="1"/>
    <xf numFmtId="0" fontId="0" fillId="2" borderId="1" xfId="0" applyFill="1" applyBorder="1"/>
    <xf numFmtId="0" fontId="0" fillId="2" borderId="4" xfId="0" applyFill="1" applyBorder="1"/>
    <xf numFmtId="0" fontId="0" fillId="2" borderId="5" xfId="0" applyFill="1" applyBorder="1"/>
    <xf numFmtId="0" fontId="0" fillId="2" borderId="2" xfId="0" applyFill="1" applyBorder="1"/>
    <xf numFmtId="0" fontId="0" fillId="2" borderId="3" xfId="0" applyFill="1" applyBorder="1"/>
    <xf numFmtId="0" fontId="0" fillId="2" borderId="0" xfId="0" applyFill="1" applyBorder="1" applyAlignment="1">
      <alignment horizontal="center" vertical="center"/>
    </xf>
    <xf numFmtId="43" fontId="0" fillId="0" borderId="0" xfId="1" applyFont="1"/>
    <xf numFmtId="0" fontId="0" fillId="0" borderId="0" xfId="0" applyAlignment="1">
      <alignment horizontal="center" vertical="center"/>
    </xf>
    <xf numFmtId="0" fontId="0" fillId="0" borderId="0" xfId="0" applyAlignment="1">
      <alignment horizontal="right" vertical="center"/>
    </xf>
    <xf numFmtId="43" fontId="0" fillId="3" borderId="9" xfId="1" applyFont="1" applyFill="1" applyBorder="1"/>
    <xf numFmtId="164" fontId="0" fillId="3" borderId="10" xfId="1" applyNumberFormat="1" applyFont="1" applyFill="1" applyBorder="1" applyAlignment="1">
      <alignment wrapText="1"/>
    </xf>
    <xf numFmtId="0" fontId="0" fillId="0" borderId="11" xfId="0" applyBorder="1"/>
    <xf numFmtId="0" fontId="0" fillId="0" borderId="13" xfId="0" applyBorder="1"/>
    <xf numFmtId="0" fontId="0" fillId="0" borderId="16" xfId="0" applyBorder="1"/>
    <xf numFmtId="0" fontId="2" fillId="3" borderId="9" xfId="0" applyFont="1" applyFill="1" applyBorder="1"/>
    <xf numFmtId="0" fontId="2" fillId="3" borderId="9" xfId="0" applyFont="1" applyFill="1" applyBorder="1" applyAlignment="1">
      <alignment horizontal="center"/>
    </xf>
    <xf numFmtId="0" fontId="0" fillId="0" borderId="11" xfId="0" applyBorder="1" applyProtection="1">
      <protection locked="0"/>
    </xf>
    <xf numFmtId="0" fontId="3" fillId="0" borderId="0" xfId="0" applyFont="1" applyBorder="1" applyAlignment="1" applyProtection="1">
      <alignment horizontal="left" vertical="center" wrapText="1"/>
      <protection locked="0"/>
    </xf>
    <xf numFmtId="0" fontId="2" fillId="3" borderId="9" xfId="0" applyFont="1" applyFill="1" applyBorder="1" applyAlignment="1">
      <alignment horizontal="center" vertical="center"/>
    </xf>
    <xf numFmtId="0" fontId="6" fillId="0" borderId="0" xfId="0" applyFont="1" applyProtection="1">
      <protection locked="0"/>
    </xf>
    <xf numFmtId="14" fontId="2" fillId="0" borderId="0" xfId="0" applyNumberFormat="1" applyFont="1" applyProtection="1">
      <protection locked="0"/>
    </xf>
    <xf numFmtId="4" fontId="1" fillId="0" borderId="0" xfId="1" applyNumberFormat="1" applyFont="1" applyBorder="1" applyProtection="1">
      <protection locked="0"/>
    </xf>
    <xf numFmtId="4" fontId="1" fillId="0" borderId="0" xfId="1" applyNumberFormat="1" applyFont="1" applyBorder="1"/>
    <xf numFmtId="4" fontId="2" fillId="0" borderId="0" xfId="1" applyNumberFormat="1" applyFont="1" applyBorder="1"/>
    <xf numFmtId="4" fontId="0" fillId="0" borderId="12" xfId="0" applyNumberFormat="1" applyBorder="1" applyAlignment="1">
      <alignment wrapText="1"/>
    </xf>
    <xf numFmtId="4" fontId="0" fillId="0" borderId="0" xfId="0" applyNumberFormat="1" applyFont="1" applyBorder="1" applyAlignment="1">
      <alignment horizontal="fill"/>
    </xf>
    <xf numFmtId="4" fontId="2" fillId="0" borderId="14" xfId="1" applyNumberFormat="1" applyFont="1" applyBorder="1"/>
    <xf numFmtId="4" fontId="0" fillId="0" borderId="14" xfId="1" applyNumberFormat="1" applyFont="1" applyBorder="1"/>
    <xf numFmtId="4" fontId="0" fillId="0" borderId="15" xfId="0" applyNumberFormat="1" applyBorder="1" applyAlignment="1">
      <alignment wrapText="1"/>
    </xf>
    <xf numFmtId="4" fontId="0" fillId="0" borderId="0" xfId="1" applyNumberFormat="1" applyFont="1" applyBorder="1"/>
    <xf numFmtId="4" fontId="0" fillId="0" borderId="0" xfId="0" applyNumberFormat="1" applyBorder="1" applyAlignment="1">
      <alignment wrapText="1"/>
    </xf>
    <xf numFmtId="4" fontId="0" fillId="0" borderId="0" xfId="1" applyNumberFormat="1" applyFont="1"/>
    <xf numFmtId="4" fontId="0" fillId="0" borderId="0" xfId="0" applyNumberFormat="1" applyAlignment="1">
      <alignment wrapText="1"/>
    </xf>
    <xf numFmtId="4" fontId="0" fillId="3" borderId="9" xfId="1" applyNumberFormat="1" applyFont="1" applyFill="1" applyBorder="1"/>
    <xf numFmtId="4" fontId="0" fillId="3" borderId="10" xfId="1" applyNumberFormat="1" applyFont="1" applyFill="1" applyBorder="1" applyAlignment="1">
      <alignment wrapText="1"/>
    </xf>
    <xf numFmtId="4" fontId="0" fillId="0" borderId="0" xfId="1" applyNumberFormat="1" applyFont="1" applyBorder="1" applyProtection="1">
      <protection locked="0"/>
    </xf>
    <xf numFmtId="4" fontId="0" fillId="0" borderId="0" xfId="0" applyNumberFormat="1"/>
    <xf numFmtId="4" fontId="0" fillId="0" borderId="12" xfId="0" applyNumberFormat="1" applyBorder="1"/>
    <xf numFmtId="4" fontId="0" fillId="0" borderId="15" xfId="0" applyNumberFormat="1" applyBorder="1"/>
    <xf numFmtId="4" fontId="0" fillId="0" borderId="17" xfId="1" applyNumberFormat="1" applyFont="1" applyBorder="1"/>
    <xf numFmtId="4" fontId="2" fillId="0" borderId="17" xfId="1" applyNumberFormat="1" applyFont="1" applyBorder="1"/>
    <xf numFmtId="0" fontId="7" fillId="0" borderId="0" xfId="0" applyFont="1"/>
    <xf numFmtId="4" fontId="2" fillId="0" borderId="14" xfId="1" applyNumberFormat="1" applyFont="1" applyBorder="1" applyAlignment="1">
      <alignment horizontal="center"/>
    </xf>
    <xf numFmtId="4" fontId="0" fillId="0" borderId="0" xfId="0" applyNumberFormat="1" applyBorder="1"/>
    <xf numFmtId="4" fontId="0" fillId="0" borderId="5" xfId="0" applyNumberFormat="1" applyBorder="1"/>
    <xf numFmtId="4" fontId="2" fillId="0" borderId="0" xfId="0" applyNumberFormat="1" applyFont="1" applyBorder="1"/>
    <xf numFmtId="4" fontId="2" fillId="0" borderId="5" xfId="0" applyNumberFormat="1" applyFont="1" applyBorder="1"/>
    <xf numFmtId="4" fontId="0" fillId="0" borderId="7" xfId="0" applyNumberFormat="1" applyBorder="1"/>
    <xf numFmtId="4" fontId="0" fillId="0" borderId="8" xfId="0" applyNumberFormat="1" applyBorder="1"/>
    <xf numFmtId="43" fontId="0" fillId="0" borderId="0" xfId="0" applyNumberFormat="1" applyBorder="1"/>
    <xf numFmtId="43" fontId="0" fillId="0" borderId="5" xfId="0" applyNumberFormat="1" applyBorder="1"/>
    <xf numFmtId="0" fontId="0" fillId="2" borderId="0" xfId="0" applyFill="1" applyBorder="1" applyAlignment="1">
      <alignment horizontal="center"/>
    </xf>
    <xf numFmtId="4" fontId="0" fillId="0" borderId="0" xfId="1" applyNumberFormat="1" applyFont="1" applyBorder="1" applyProtection="1"/>
    <xf numFmtId="4" fontId="0" fillId="0" borderId="0" xfId="0" applyNumberFormat="1" applyBorder="1" applyProtection="1"/>
    <xf numFmtId="0" fontId="0" fillId="0" borderId="4" xfId="0" applyBorder="1" applyAlignment="1" applyProtection="1">
      <alignment horizontal="fill" vertical="center"/>
    </xf>
    <xf numFmtId="0" fontId="0" fillId="0" borderId="0" xfId="0" applyBorder="1" applyAlignment="1" applyProtection="1">
      <alignment horizontal="center" vertical="center"/>
    </xf>
    <xf numFmtId="0" fontId="2" fillId="0" borderId="4" xfId="0" applyFont="1" applyBorder="1" applyAlignment="1">
      <alignment vertical="center"/>
    </xf>
    <xf numFmtId="0" fontId="5" fillId="0" borderId="0" xfId="0" applyFont="1" applyBorder="1" applyAlignment="1" applyProtection="1">
      <alignment wrapText="1"/>
      <protection locked="0"/>
    </xf>
    <xf numFmtId="0" fontId="0" fillId="0" borderId="0" xfId="0" applyFont="1" applyBorder="1" applyAlignment="1" applyProtection="1">
      <alignment wrapText="1"/>
      <protection locked="0"/>
    </xf>
    <xf numFmtId="0" fontId="0" fillId="0" borderId="0" xfId="0" applyFont="1" applyBorder="1" applyAlignment="1">
      <alignment horizontal="fill" wrapText="1"/>
    </xf>
    <xf numFmtId="164" fontId="2" fillId="0" borderId="14" xfId="1" applyNumberFormat="1" applyFont="1" applyBorder="1" applyAlignment="1">
      <alignment wrapText="1"/>
    </xf>
    <xf numFmtId="0" fontId="2" fillId="0" borderId="0" xfId="0" applyFont="1" applyBorder="1" applyAlignment="1">
      <alignment wrapText="1"/>
    </xf>
    <xf numFmtId="164" fontId="2" fillId="0" borderId="0" xfId="1" applyNumberFormat="1" applyFont="1" applyBorder="1" applyAlignment="1">
      <alignment wrapText="1"/>
    </xf>
    <xf numFmtId="0" fontId="2" fillId="3" borderId="9" xfId="0" applyFont="1" applyFill="1" applyBorder="1" applyAlignment="1">
      <alignment wrapText="1"/>
    </xf>
    <xf numFmtId="0" fontId="2" fillId="3" borderId="9" xfId="0" applyFont="1" applyFill="1" applyBorder="1" applyAlignment="1">
      <alignment horizontal="center" wrapText="1"/>
    </xf>
    <xf numFmtId="0" fontId="0" fillId="0" borderId="0" xfId="0" applyBorder="1" applyAlignment="1" applyProtection="1">
      <alignment wrapText="1"/>
      <protection locked="0"/>
    </xf>
    <xf numFmtId="0" fontId="0" fillId="0" borderId="0" xfId="0" applyBorder="1" applyAlignment="1" applyProtection="1">
      <alignment horizontal="right" wrapText="1"/>
      <protection locked="0"/>
    </xf>
    <xf numFmtId="164" fontId="0" fillId="0" borderId="0" xfId="1" applyNumberFormat="1" applyFont="1" applyBorder="1" applyAlignment="1" applyProtection="1">
      <alignment wrapText="1"/>
      <protection locked="0"/>
    </xf>
    <xf numFmtId="164" fontId="0" fillId="0" borderId="0" xfId="1" applyNumberFormat="1" applyFont="1" applyAlignment="1">
      <alignment wrapText="1"/>
    </xf>
    <xf numFmtId="0" fontId="0" fillId="0" borderId="0" xfId="0" applyBorder="1" applyAlignment="1" applyProtection="1">
      <alignment horizontal="center" wrapText="1"/>
      <protection locked="0"/>
    </xf>
    <xf numFmtId="0" fontId="2" fillId="0" borderId="0" xfId="0" applyFont="1" applyAlignment="1">
      <alignment wrapText="1"/>
    </xf>
    <xf numFmtId="0" fontId="3" fillId="0" borderId="0" xfId="0" applyFont="1" applyBorder="1" applyAlignment="1" applyProtection="1">
      <alignment wrapText="1"/>
      <protection locked="0"/>
    </xf>
    <xf numFmtId="0" fontId="0" fillId="0" borderId="17" xfId="0" applyBorder="1" applyAlignment="1">
      <alignment wrapText="1"/>
    </xf>
    <xf numFmtId="0" fontId="0" fillId="0" borderId="0" xfId="0" applyAlignment="1">
      <alignment horizontal="center" vertical="center" wrapText="1"/>
    </xf>
    <xf numFmtId="0" fontId="4" fillId="0" borderId="0" xfId="0" applyFont="1" applyAlignment="1">
      <alignment vertical="center" wrapText="1"/>
    </xf>
    <xf numFmtId="39" fontId="0" fillId="0" borderId="0" xfId="1" applyNumberFormat="1" applyFont="1" applyBorder="1" applyAlignment="1" applyProtection="1">
      <alignment wrapText="1"/>
      <protection locked="0"/>
    </xf>
    <xf numFmtId="0" fontId="4" fillId="2" borderId="1" xfId="0" applyFont="1" applyFill="1" applyBorder="1"/>
    <xf numFmtId="0" fontId="0" fillId="0" borderId="0" xfId="0" applyProtection="1"/>
    <xf numFmtId="4" fontId="0" fillId="0" borderId="0" xfId="0" applyNumberFormat="1" applyFont="1" applyBorder="1" applyAlignment="1" applyProtection="1">
      <alignment horizontal="fill"/>
    </xf>
    <xf numFmtId="4" fontId="2" fillId="0" borderId="14" xfId="1" applyNumberFormat="1" applyFont="1" applyBorder="1" applyProtection="1"/>
    <xf numFmtId="4" fontId="2" fillId="0" borderId="0" xfId="1" applyNumberFormat="1" applyFont="1" applyBorder="1" applyProtection="1"/>
    <xf numFmtId="0" fontId="8" fillId="0" borderId="0" xfId="0" applyFont="1"/>
    <xf numFmtId="0" fontId="4" fillId="2" borderId="5" xfId="0" applyFont="1" applyFill="1" applyBorder="1" applyAlignment="1">
      <alignment horizontal="right"/>
    </xf>
    <xf numFmtId="0" fontId="0" fillId="0" borderId="0" xfId="0" applyBorder="1" applyAlignment="1" applyProtection="1">
      <alignment horizontal="center" vertical="center" wrapText="1"/>
      <protection locked="0"/>
    </xf>
    <xf numFmtId="0" fontId="5" fillId="0" borderId="0" xfId="0" applyFont="1" applyFill="1"/>
    <xf numFmtId="0" fontId="5" fillId="3" borderId="9" xfId="0" applyFont="1" applyFill="1" applyBorder="1" applyAlignment="1" applyProtection="1">
      <alignment wrapText="1"/>
      <protection locked="0"/>
    </xf>
    <xf numFmtId="0" fontId="5" fillId="4" borderId="0" xfId="0" applyFont="1" applyFill="1"/>
    <xf numFmtId="0" fontId="0" fillId="0" borderId="0" xfId="0" applyBorder="1" applyAlignment="1" applyProtection="1">
      <alignment horizontal="center" vertical="center"/>
      <protection locked="0"/>
    </xf>
    <xf numFmtId="4" fontId="2" fillId="0" borderId="0" xfId="1" applyNumberFormat="1" applyFont="1" applyBorder="1" applyProtection="1">
      <protection locked="0"/>
    </xf>
    <xf numFmtId="4" fontId="0" fillId="0" borderId="12" xfId="0" applyNumberFormat="1" applyBorder="1" applyAlignment="1" applyProtection="1">
      <alignment wrapText="1"/>
      <protection locked="0"/>
    </xf>
    <xf numFmtId="4" fontId="0" fillId="0" borderId="12" xfId="0" applyNumberFormat="1" applyBorder="1" applyProtection="1">
      <protection locked="0"/>
    </xf>
    <xf numFmtId="4" fontId="0" fillId="0" borderId="18" xfId="0" applyNumberFormat="1" applyBorder="1" applyProtection="1">
      <protection locked="0"/>
    </xf>
    <xf numFmtId="0" fontId="2" fillId="0" borderId="14" xfId="0" applyFont="1" applyBorder="1" applyAlignment="1">
      <alignment wrapText="1"/>
    </xf>
    <xf numFmtId="0" fontId="0" fillId="0" borderId="14" xfId="0" applyBorder="1" applyAlignment="1">
      <alignment wrapText="1"/>
    </xf>
    <xf numFmtId="0" fontId="2" fillId="0" borderId="17" xfId="0" applyFont="1" applyBorder="1" applyAlignment="1">
      <alignment wrapText="1"/>
    </xf>
    <xf numFmtId="0" fontId="0" fillId="0" borderId="0" xfId="0" applyBorder="1" applyAlignment="1">
      <alignment wrapText="1"/>
    </xf>
    <xf numFmtId="0" fontId="2" fillId="3" borderId="9" xfId="0" applyFont="1" applyFill="1" applyBorder="1" applyAlignment="1" applyProtection="1">
      <alignment wrapText="1"/>
      <protection locked="0"/>
    </xf>
    <xf numFmtId="4" fontId="2" fillId="0" borderId="5" xfId="1" applyNumberFormat="1" applyFont="1" applyBorder="1" applyProtection="1"/>
    <xf numFmtId="0" fontId="2" fillId="0" borderId="4" xfId="0" applyFont="1" applyBorder="1" applyAlignment="1" applyProtection="1">
      <alignment horizontal="fill" vertical="center"/>
    </xf>
    <xf numFmtId="4" fontId="2" fillId="0" borderId="5" xfId="0" applyNumberFormat="1" applyFont="1" applyBorder="1" applyProtection="1"/>
    <xf numFmtId="4" fontId="2" fillId="0" borderId="0" xfId="0" applyNumberFormat="1" applyFont="1" applyBorder="1" applyProtection="1"/>
    <xf numFmtId="0" fontId="2" fillId="0" borderId="19" xfId="0" applyFont="1" applyBorder="1" applyAlignment="1" applyProtection="1">
      <alignment horizontal="fill" vertical="center"/>
    </xf>
    <xf numFmtId="4" fontId="2" fillId="0" borderId="5" xfId="1" applyNumberFormat="1" applyFont="1" applyBorder="1" applyProtection="1">
      <protection locked="0"/>
    </xf>
    <xf numFmtId="0" fontId="0" fillId="0" borderId="4" xfId="0" applyBorder="1" applyAlignment="1" applyProtection="1">
      <alignment horizontal="right" vertical="center" wrapText="1"/>
      <protection locked="0"/>
    </xf>
    <xf numFmtId="0" fontId="0" fillId="0" borderId="4" xfId="0" applyBorder="1" applyAlignment="1" applyProtection="1">
      <alignment horizontal="fill" vertical="center" wrapText="1"/>
    </xf>
    <xf numFmtId="0" fontId="2" fillId="0" borderId="4" xfId="0" applyFont="1" applyBorder="1" applyAlignment="1" applyProtection="1">
      <alignment vertical="center" wrapText="1"/>
    </xf>
    <xf numFmtId="0" fontId="0" fillId="0" borderId="4" xfId="0" applyBorder="1" applyAlignment="1" applyProtection="1">
      <alignment vertical="center" wrapText="1"/>
    </xf>
    <xf numFmtId="0" fontId="2" fillId="0" borderId="4" xfId="0" applyFont="1" applyBorder="1" applyAlignment="1">
      <alignment vertical="center" wrapText="1"/>
    </xf>
    <xf numFmtId="0" fontId="0" fillId="0" borderId="4" xfId="0" applyBorder="1" applyAlignment="1" applyProtection="1">
      <alignment vertical="center" wrapText="1"/>
      <protection locked="0"/>
    </xf>
    <xf numFmtId="0" fontId="0" fillId="0" borderId="6" xfId="0" applyBorder="1" applyAlignment="1">
      <alignment wrapText="1"/>
    </xf>
    <xf numFmtId="43" fontId="0" fillId="3" borderId="9" xfId="1" applyFont="1" applyFill="1" applyBorder="1" applyAlignment="1">
      <alignment horizontal="right"/>
    </xf>
    <xf numFmtId="0" fontId="2" fillId="0" borderId="14" xfId="0" applyFont="1" applyBorder="1" applyAlignment="1">
      <alignment wrapText="1"/>
    </xf>
    <xf numFmtId="0" fontId="0" fillId="0" borderId="14" xfId="0" applyBorder="1" applyAlignment="1">
      <alignment wrapText="1"/>
    </xf>
    <xf numFmtId="43" fontId="2" fillId="3" borderId="9" xfId="1" applyFont="1" applyFill="1" applyBorder="1" applyAlignment="1">
      <alignment horizontal="center" vertical="center"/>
    </xf>
    <xf numFmtId="44" fontId="0" fillId="0" borderId="0" xfId="2" applyFont="1" applyBorder="1" applyAlignment="1" applyProtection="1">
      <alignment wrapText="1"/>
      <protection locked="0"/>
    </xf>
    <xf numFmtId="165" fontId="0" fillId="0" borderId="0" xfId="1" applyNumberFormat="1" applyFont="1" applyBorder="1" applyAlignment="1" applyProtection="1">
      <alignment wrapText="1"/>
      <protection locked="0"/>
    </xf>
    <xf numFmtId="44" fontId="2" fillId="0" borderId="14" xfId="2" applyFont="1" applyBorder="1"/>
    <xf numFmtId="44" fontId="2" fillId="0" borderId="17" xfId="2" applyFont="1" applyBorder="1"/>
    <xf numFmtId="4" fontId="2" fillId="0" borderId="7" xfId="0" applyNumberFormat="1" applyFont="1" applyBorder="1" applyProtection="1"/>
    <xf numFmtId="4" fontId="2" fillId="0" borderId="8" xfId="0" applyNumberFormat="1" applyFont="1" applyBorder="1" applyProtection="1"/>
    <xf numFmtId="44" fontId="0" fillId="0" borderId="0" xfId="2" applyFont="1" applyProtection="1">
      <protection locked="0"/>
    </xf>
    <xf numFmtId="44" fontId="9" fillId="0" borderId="0" xfId="2" applyFont="1" applyProtection="1">
      <protection locked="0"/>
    </xf>
    <xf numFmtId="164" fontId="0" fillId="0" borderId="0" xfId="1" applyNumberFormat="1" applyFont="1" applyBorder="1" applyAlignment="1" applyProtection="1">
      <alignment wrapText="1"/>
    </xf>
    <xf numFmtId="4" fontId="0" fillId="3" borderId="9" xfId="1" applyNumberFormat="1" applyFont="1" applyFill="1" applyBorder="1" applyAlignment="1">
      <alignment horizontal="right"/>
    </xf>
    <xf numFmtId="0" fontId="0" fillId="5" borderId="0" xfId="0" applyFill="1" applyBorder="1" applyAlignment="1" applyProtection="1">
      <alignment wrapText="1"/>
    </xf>
    <xf numFmtId="0" fontId="0" fillId="0" borderId="7" xfId="0" applyBorder="1" applyAlignment="1" applyProtection="1">
      <alignment horizontal="center" vertical="center"/>
    </xf>
    <xf numFmtId="43" fontId="0" fillId="0" borderId="0" xfId="1" applyFont="1" applyBorder="1" applyAlignment="1" applyProtection="1">
      <alignment wrapText="1"/>
      <protection locked="0"/>
    </xf>
    <xf numFmtId="0" fontId="2" fillId="0" borderId="14" xfId="0" applyFont="1" applyBorder="1" applyAlignment="1">
      <alignment wrapText="1"/>
    </xf>
    <xf numFmtId="0" fontId="6" fillId="4" borderId="14" xfId="0" applyFont="1" applyFill="1" applyBorder="1" applyAlignment="1">
      <alignment wrapText="1"/>
    </xf>
    <xf numFmtId="0" fontId="0" fillId="0" borderId="14" xfId="0" applyBorder="1" applyAlignment="1">
      <alignment wrapText="1"/>
    </xf>
    <xf numFmtId="0" fontId="0" fillId="0" borderId="14" xfId="0"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cellXfs>
  <cellStyles count="3">
    <cellStyle name="Comma" xfId="1" builtinId="3"/>
    <cellStyle name="Currency" xfId="2" builtinId="4"/>
    <cellStyle name="Normal" xfId="0" builtinId="0"/>
  </cellStyles>
  <dxfs count="9">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1552575</xdr:colOff>
      <xdr:row>18</xdr:row>
      <xdr:rowOff>190500</xdr:rowOff>
    </xdr:from>
    <xdr:to>
      <xdr:col>9</xdr:col>
      <xdr:colOff>847725</xdr:colOff>
      <xdr:row>35</xdr:row>
      <xdr:rowOff>69249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2175" y="3619500"/>
          <a:ext cx="6962775" cy="3441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5:H82" totalsRowShown="0" dataDxfId="8" dataCellStyle="Comma">
  <tableColumns count="8">
    <tableColumn id="1" name="Category Name" dataDxfId="7"/>
    <tableColumn id="2" name="Base Year 1" dataDxfId="6" dataCellStyle="Currency"/>
    <tableColumn id="3" name="Base Year 2" dataDxfId="5" dataCellStyle="Currency"/>
    <tableColumn id="4" name="Base Year 3" dataDxfId="4" dataCellStyle="Currency"/>
    <tableColumn id="5" name="Option Year 1" dataDxfId="3" dataCellStyle="Currency"/>
    <tableColumn id="6" name="Option Year 2" dataDxfId="2" dataCellStyle="Currency"/>
    <tableColumn id="7" name="Option Year 3" dataDxfId="1" dataCellStyle="Currency"/>
    <tableColumn id="8" name="Option Year 4" dataDxfId="0" dataCellStyle="Currency"/>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9"/>
  <sheetViews>
    <sheetView tabSelected="1" zoomScale="130" zoomScaleNormal="130" workbookViewId="0">
      <selection activeCell="B24" sqref="B24"/>
    </sheetView>
  </sheetViews>
  <sheetFormatPr defaultRowHeight="15" x14ac:dyDescent="0.25"/>
  <cols>
    <col min="1" max="1" width="21.140625" customWidth="1"/>
    <col min="2" max="2" width="103.85546875" customWidth="1"/>
  </cols>
  <sheetData>
    <row r="1" spans="1:2" x14ac:dyDescent="0.25">
      <c r="B1" t="s">
        <v>10</v>
      </c>
    </row>
    <row r="3" spans="1:2" ht="30" x14ac:dyDescent="0.25">
      <c r="A3" s="5" t="s">
        <v>11</v>
      </c>
      <c r="B3" s="4" t="s">
        <v>18</v>
      </c>
    </row>
    <row r="4" spans="1:2" s="1" customFormat="1" x14ac:dyDescent="0.25">
      <c r="A4" s="5"/>
      <c r="B4" s="5"/>
    </row>
    <row r="5" spans="1:2" ht="45" x14ac:dyDescent="0.25">
      <c r="A5" s="4" t="s">
        <v>7</v>
      </c>
      <c r="B5" s="4" t="s">
        <v>262</v>
      </c>
    </row>
    <row r="6" spans="1:2" x14ac:dyDescent="0.25">
      <c r="A6" s="4"/>
      <c r="B6" s="4"/>
    </row>
    <row r="7" spans="1:2" ht="90" x14ac:dyDescent="0.25">
      <c r="A7" s="4" t="s">
        <v>8</v>
      </c>
      <c r="B7" s="84" t="s">
        <v>191</v>
      </c>
    </row>
    <row r="8" spans="1:2" x14ac:dyDescent="0.25">
      <c r="A8" s="4"/>
      <c r="B8" s="4"/>
    </row>
    <row r="9" spans="1:2" x14ac:dyDescent="0.25">
      <c r="A9" s="4" t="s">
        <v>19</v>
      </c>
      <c r="B9" s="4" t="s">
        <v>208</v>
      </c>
    </row>
    <row r="10" spans="1:2" s="1" customFormat="1" x14ac:dyDescent="0.25">
      <c r="A10" s="4"/>
      <c r="B10" s="4"/>
    </row>
    <row r="11" spans="1:2" s="1" customFormat="1" ht="60" x14ac:dyDescent="0.25">
      <c r="A11" s="4" t="s">
        <v>215</v>
      </c>
      <c r="B11" s="4" t="s">
        <v>229</v>
      </c>
    </row>
    <row r="12" spans="1:2" x14ac:dyDescent="0.25">
      <c r="A12" s="4"/>
      <c r="B12" s="4"/>
    </row>
    <row r="13" spans="1:2" s="1" customFormat="1" ht="45" x14ac:dyDescent="0.25">
      <c r="A13" s="4" t="s">
        <v>204</v>
      </c>
      <c r="B13" s="4" t="s">
        <v>192</v>
      </c>
    </row>
    <row r="14" spans="1:2" s="1" customFormat="1" x14ac:dyDescent="0.25">
      <c r="A14" s="4"/>
      <c r="B14" s="4"/>
    </row>
    <row r="15" spans="1:2" ht="30" x14ac:dyDescent="0.25">
      <c r="A15" s="4" t="s">
        <v>205</v>
      </c>
      <c r="B15" s="4" t="s">
        <v>230</v>
      </c>
    </row>
    <row r="16" spans="1:2" x14ac:dyDescent="0.25">
      <c r="A16" s="4"/>
      <c r="B16" s="4"/>
    </row>
    <row r="17" spans="1:2" s="1" customFormat="1" ht="30" x14ac:dyDescent="0.25">
      <c r="A17" s="4" t="s">
        <v>206</v>
      </c>
      <c r="B17" s="4" t="s">
        <v>209</v>
      </c>
    </row>
    <row r="18" spans="1:2" s="1" customFormat="1" x14ac:dyDescent="0.25">
      <c r="A18" s="4"/>
      <c r="B18" s="4"/>
    </row>
    <row r="19" spans="1:2" s="1" customFormat="1" ht="30" x14ac:dyDescent="0.25">
      <c r="A19" s="4" t="s">
        <v>41</v>
      </c>
      <c r="B19" s="4" t="s">
        <v>231</v>
      </c>
    </row>
    <row r="20" spans="1:2" s="1" customFormat="1" x14ac:dyDescent="0.25">
      <c r="A20" s="4"/>
      <c r="B20" s="4"/>
    </row>
    <row r="21" spans="1:2" s="1" customFormat="1" ht="45" x14ac:dyDescent="0.25">
      <c r="A21" s="4" t="s">
        <v>9</v>
      </c>
      <c r="B21" s="4" t="s">
        <v>263</v>
      </c>
    </row>
    <row r="22" spans="1:2" s="1" customFormat="1" x14ac:dyDescent="0.25">
      <c r="A22" s="4"/>
      <c r="B22" s="4"/>
    </row>
    <row r="23" spans="1:2" x14ac:dyDescent="0.25">
      <c r="A23" s="4" t="s">
        <v>43</v>
      </c>
      <c r="B23" s="4" t="s">
        <v>210</v>
      </c>
    </row>
    <row r="24" spans="1:2" x14ac:dyDescent="0.25">
      <c r="A24" s="4"/>
      <c r="B24" s="4"/>
    </row>
    <row r="25" spans="1:2" ht="60" x14ac:dyDescent="0.25">
      <c r="A25" s="4" t="s">
        <v>42</v>
      </c>
      <c r="B25" s="4" t="s">
        <v>264</v>
      </c>
    </row>
    <row r="26" spans="1:2" x14ac:dyDescent="0.25">
      <c r="A26" s="3"/>
      <c r="B26" s="3"/>
    </row>
    <row r="27" spans="1:2" x14ac:dyDescent="0.25">
      <c r="A27" s="3"/>
      <c r="B27" s="3"/>
    </row>
    <row r="28" spans="1:2" x14ac:dyDescent="0.25">
      <c r="A28" s="3"/>
      <c r="B28" s="3"/>
    </row>
    <row r="29" spans="1:2" x14ac:dyDescent="0.25">
      <c r="A29" s="3"/>
      <c r="B29" s="3"/>
    </row>
  </sheetData>
  <pageMargins left="0.7" right="0.7" top="0.75" bottom="0.75" header="0.3" footer="0.3"/>
  <pageSetup scale="9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5"/>
  <sheetViews>
    <sheetView zoomScaleNormal="100" workbookViewId="0">
      <selection activeCell="F9" sqref="F9"/>
    </sheetView>
  </sheetViews>
  <sheetFormatPr defaultRowHeight="15" x14ac:dyDescent="0.25"/>
  <cols>
    <col min="2" max="2" width="25" customWidth="1"/>
    <col min="3" max="11" width="12.85546875" customWidth="1"/>
  </cols>
  <sheetData>
    <row r="1" spans="2:11" x14ac:dyDescent="0.25">
      <c r="B1" s="2" t="s">
        <v>0</v>
      </c>
      <c r="C1" s="2"/>
      <c r="D1" s="2" t="s">
        <v>235</v>
      </c>
      <c r="E1" s="2"/>
      <c r="F1" s="2"/>
      <c r="G1" s="2"/>
      <c r="H1" s="2" t="s">
        <v>2</v>
      </c>
      <c r="I1" s="29" t="s">
        <v>154</v>
      </c>
    </row>
    <row r="2" spans="2:11" x14ac:dyDescent="0.25">
      <c r="B2" s="2" t="s">
        <v>1</v>
      </c>
      <c r="C2" s="2"/>
      <c r="D2" s="2" t="s">
        <v>228</v>
      </c>
      <c r="E2" s="2"/>
      <c r="F2" s="2"/>
      <c r="G2" s="2"/>
      <c r="H2" s="2" t="s">
        <v>4</v>
      </c>
      <c r="I2" s="30">
        <v>42248</v>
      </c>
    </row>
    <row r="6" spans="2:11" x14ac:dyDescent="0.25">
      <c r="B6" s="86" t="s">
        <v>193</v>
      </c>
      <c r="C6" s="13"/>
      <c r="D6" s="13"/>
      <c r="E6" s="13"/>
      <c r="F6" s="13"/>
      <c r="G6" s="13"/>
      <c r="H6" s="13"/>
      <c r="I6" s="13"/>
      <c r="J6" s="13"/>
      <c r="K6" s="14"/>
    </row>
    <row r="7" spans="2:11" x14ac:dyDescent="0.25">
      <c r="B7" s="11"/>
      <c r="C7" s="15" t="s">
        <v>256</v>
      </c>
      <c r="D7" s="15" t="s">
        <v>257</v>
      </c>
      <c r="E7" s="15" t="s">
        <v>258</v>
      </c>
      <c r="F7" s="15" t="s">
        <v>13</v>
      </c>
      <c r="G7" s="15" t="s">
        <v>14</v>
      </c>
      <c r="H7" s="15" t="s">
        <v>15</v>
      </c>
      <c r="I7" s="15" t="s">
        <v>16</v>
      </c>
      <c r="J7" s="15" t="s">
        <v>17</v>
      </c>
      <c r="K7" s="92" t="s">
        <v>203</v>
      </c>
    </row>
    <row r="8" spans="2:11" s="1" customFormat="1" x14ac:dyDescent="0.25">
      <c r="B8" s="7" t="s">
        <v>215</v>
      </c>
      <c r="C8" s="39">
        <f>+'Base Period'!T27</f>
        <v>0</v>
      </c>
      <c r="D8" s="39">
        <f>+'Base Period'!AI27</f>
        <v>0</v>
      </c>
      <c r="E8" s="39">
        <f>+'Base Period'!AX27</f>
        <v>0</v>
      </c>
      <c r="F8" s="53">
        <f>+'Base Period'!AZ27</f>
        <v>0</v>
      </c>
      <c r="G8" s="39">
        <f>+'Option Years'!H17</f>
        <v>0</v>
      </c>
      <c r="H8" s="39">
        <f>+'Option Years'!K17</f>
        <v>0</v>
      </c>
      <c r="I8" s="39">
        <f>+'Option Years'!N17</f>
        <v>0</v>
      </c>
      <c r="J8" s="39">
        <f>+'Option Years'!Q17</f>
        <v>0</v>
      </c>
      <c r="K8" s="54">
        <f>+SUM(F8:J8)</f>
        <v>0</v>
      </c>
    </row>
    <row r="9" spans="2:11" x14ac:dyDescent="0.25">
      <c r="B9" s="7" t="s">
        <v>24</v>
      </c>
      <c r="C9" s="39">
        <f>+'Base Period'!T47</f>
        <v>0</v>
      </c>
      <c r="D9" s="39">
        <f>+'Base Period'!AI47</f>
        <v>0</v>
      </c>
      <c r="E9" s="39">
        <f>+'Base Period'!AX47</f>
        <v>0</v>
      </c>
      <c r="F9" s="53">
        <f>+'Base Period'!AZ47</f>
        <v>0</v>
      </c>
      <c r="G9" s="39">
        <f>+'Option Years'!H37</f>
        <v>0</v>
      </c>
      <c r="H9" s="39">
        <f>+'Option Years'!K37</f>
        <v>0</v>
      </c>
      <c r="I9" s="39">
        <f>+'Option Years'!N37</f>
        <v>0</v>
      </c>
      <c r="J9" s="39">
        <f>+'Option Years'!Q37</f>
        <v>0</v>
      </c>
      <c r="K9" s="54">
        <f t="shared" ref="K9:K14" si="0">+SUM(F9:J9)</f>
        <v>0</v>
      </c>
    </row>
    <row r="10" spans="2:11" x14ac:dyDescent="0.25">
      <c r="B10" s="7" t="s">
        <v>23</v>
      </c>
      <c r="C10" s="39">
        <f>+'Base Period'!T77</f>
        <v>0</v>
      </c>
      <c r="D10" s="39">
        <f>+'Base Period'!AI77</f>
        <v>0</v>
      </c>
      <c r="E10" s="39">
        <f>+'Base Period'!AX77</f>
        <v>0</v>
      </c>
      <c r="F10" s="53">
        <f>+'Base Period'!AZ77</f>
        <v>0</v>
      </c>
      <c r="G10" s="39">
        <f>+'Option Years'!H67</f>
        <v>0</v>
      </c>
      <c r="H10" s="39">
        <f>+'Option Years'!K67</f>
        <v>0</v>
      </c>
      <c r="I10" s="39">
        <f>+'Option Years'!N67</f>
        <v>0</v>
      </c>
      <c r="J10" s="39">
        <f>+'Option Years'!Q67</f>
        <v>0</v>
      </c>
      <c r="K10" s="54">
        <f t="shared" si="0"/>
        <v>0</v>
      </c>
    </row>
    <row r="11" spans="2:11" s="1" customFormat="1" x14ac:dyDescent="0.25">
      <c r="B11" s="7" t="s">
        <v>194</v>
      </c>
      <c r="C11" s="39">
        <f>+'Base Period'!T90</f>
        <v>0</v>
      </c>
      <c r="D11" s="39">
        <f>+'Base Period'!AI90</f>
        <v>0</v>
      </c>
      <c r="E11" s="39">
        <f>+'Base Period'!AX90</f>
        <v>0</v>
      </c>
      <c r="F11" s="53">
        <f>+'Base Period'!AZ90</f>
        <v>0</v>
      </c>
      <c r="G11" s="39">
        <f>+'Option Years'!H80</f>
        <v>0</v>
      </c>
      <c r="H11" s="39">
        <f>+'Option Years'!K80</f>
        <v>0</v>
      </c>
      <c r="I11" s="39">
        <f>+'Option Years'!N80</f>
        <v>0</v>
      </c>
      <c r="J11" s="39">
        <f>+'Option Years'!Q80</f>
        <v>0</v>
      </c>
      <c r="K11" s="54">
        <f t="shared" si="0"/>
        <v>0</v>
      </c>
    </row>
    <row r="12" spans="2:11" x14ac:dyDescent="0.25">
      <c r="B12" s="7" t="s">
        <v>9</v>
      </c>
      <c r="C12" s="39">
        <f>+'Base Period'!T99</f>
        <v>0</v>
      </c>
      <c r="D12" s="39">
        <f>+'Base Period'!AI99</f>
        <v>0</v>
      </c>
      <c r="E12" s="39">
        <f>+'Base Period'!AX99</f>
        <v>0</v>
      </c>
      <c r="F12" s="53">
        <f>+'Base Period'!AZ99</f>
        <v>0</v>
      </c>
      <c r="G12" s="39">
        <f>+'Option Years'!H89</f>
        <v>0</v>
      </c>
      <c r="H12" s="39">
        <f>+'Option Years'!K89</f>
        <v>0</v>
      </c>
      <c r="I12" s="39">
        <f>+'Option Years'!N89</f>
        <v>0</v>
      </c>
      <c r="J12" s="39">
        <f>+'Option Years'!Q89</f>
        <v>0</v>
      </c>
      <c r="K12" s="54">
        <f t="shared" si="0"/>
        <v>0</v>
      </c>
    </row>
    <row r="13" spans="2:11" x14ac:dyDescent="0.25">
      <c r="B13" s="7" t="s">
        <v>29</v>
      </c>
      <c r="C13" s="33">
        <f>+'Base Period'!T101</f>
        <v>0</v>
      </c>
      <c r="D13" s="33">
        <f>+'Base Period'!AI101</f>
        <v>0</v>
      </c>
      <c r="E13" s="33">
        <f>+'Base Period'!AX101</f>
        <v>0</v>
      </c>
      <c r="F13" s="55">
        <f>+'Base Period'!AZ101</f>
        <v>0</v>
      </c>
      <c r="G13" s="33">
        <f>+'Option Years'!H91</f>
        <v>0</v>
      </c>
      <c r="H13" s="33">
        <f>+'Option Years'!K91</f>
        <v>0</v>
      </c>
      <c r="I13" s="33">
        <f>+'Option Years'!N91</f>
        <v>0</v>
      </c>
      <c r="J13" s="33">
        <f>+'Option Years'!Q91</f>
        <v>0</v>
      </c>
      <c r="K13" s="56">
        <f t="shared" si="0"/>
        <v>0</v>
      </c>
    </row>
    <row r="14" spans="2:11" x14ac:dyDescent="0.25">
      <c r="B14" s="7"/>
      <c r="C14" s="59">
        <f t="shared" ref="C14:J14" si="1">SUM(C8:C12)-C13</f>
        <v>0</v>
      </c>
      <c r="D14" s="59">
        <f t="shared" si="1"/>
        <v>0</v>
      </c>
      <c r="E14" s="59">
        <f t="shared" si="1"/>
        <v>0</v>
      </c>
      <c r="F14" s="59">
        <f t="shared" si="1"/>
        <v>0</v>
      </c>
      <c r="G14" s="59">
        <f t="shared" si="1"/>
        <v>0</v>
      </c>
      <c r="H14" s="59">
        <f t="shared" si="1"/>
        <v>0</v>
      </c>
      <c r="I14" s="59">
        <f t="shared" si="1"/>
        <v>0</v>
      </c>
      <c r="J14" s="59">
        <f t="shared" si="1"/>
        <v>0</v>
      </c>
      <c r="K14" s="60">
        <f t="shared" si="0"/>
        <v>0</v>
      </c>
    </row>
    <row r="15" spans="2:11" x14ac:dyDescent="0.25">
      <c r="B15" s="7"/>
      <c r="C15" s="53"/>
      <c r="D15" s="53"/>
      <c r="E15" s="53"/>
      <c r="F15" s="53"/>
      <c r="G15" s="53"/>
      <c r="H15" s="53"/>
      <c r="I15" s="53"/>
      <c r="J15" s="53"/>
      <c r="K15" s="54"/>
    </row>
    <row r="16" spans="2:11" x14ac:dyDescent="0.25">
      <c r="B16" s="9" t="s">
        <v>165</v>
      </c>
      <c r="C16" s="57"/>
      <c r="D16" s="57"/>
      <c r="E16" s="57"/>
      <c r="F16" s="57">
        <f>+'Optional items'!G46</f>
        <v>0</v>
      </c>
      <c r="G16" s="57"/>
      <c r="H16" s="57"/>
      <c r="I16" s="57"/>
      <c r="J16" s="57"/>
      <c r="K16" s="58"/>
    </row>
    <row r="19" spans="2:13" ht="16.5" x14ac:dyDescent="0.3">
      <c r="B19" s="91"/>
      <c r="C19" s="91"/>
      <c r="D19" s="91"/>
      <c r="E19" s="91"/>
      <c r="F19" s="91"/>
      <c r="G19" s="91"/>
      <c r="H19" s="91"/>
      <c r="I19" s="91"/>
      <c r="J19" s="91"/>
      <c r="K19" s="91"/>
      <c r="L19" s="91"/>
      <c r="M19" s="91"/>
    </row>
    <row r="20" spans="2:13" ht="16.5" x14ac:dyDescent="0.3">
      <c r="B20" s="91"/>
      <c r="C20" s="91"/>
      <c r="D20" s="91"/>
      <c r="E20" s="91"/>
      <c r="F20" s="91"/>
      <c r="G20" s="91"/>
      <c r="H20" s="91"/>
      <c r="I20" s="91"/>
      <c r="J20" s="91"/>
      <c r="K20" s="91"/>
      <c r="L20" s="91"/>
      <c r="M20" s="91"/>
    </row>
    <row r="21" spans="2:13" ht="16.5" x14ac:dyDescent="0.3">
      <c r="B21" s="91"/>
      <c r="C21" s="91"/>
      <c r="D21" s="91"/>
      <c r="E21" s="91"/>
      <c r="F21" s="91"/>
      <c r="G21" s="91"/>
      <c r="H21" s="91"/>
      <c r="I21" s="91"/>
      <c r="J21" s="91"/>
      <c r="K21" s="91"/>
      <c r="L21" s="91"/>
      <c r="M21" s="91"/>
    </row>
    <row r="22" spans="2:13" ht="16.5" x14ac:dyDescent="0.3">
      <c r="B22" s="91"/>
      <c r="C22" s="91"/>
      <c r="D22" s="91"/>
      <c r="E22" s="91"/>
      <c r="F22" s="91"/>
      <c r="G22" s="91"/>
      <c r="H22" s="91"/>
      <c r="I22" s="91"/>
      <c r="J22" s="91"/>
      <c r="K22" s="91"/>
      <c r="L22" s="91"/>
      <c r="M22" s="91"/>
    </row>
    <row r="23" spans="2:13" ht="16.5" x14ac:dyDescent="0.3">
      <c r="B23" s="91"/>
      <c r="C23" s="91"/>
      <c r="D23" s="91"/>
      <c r="E23" s="91"/>
      <c r="F23" s="91"/>
      <c r="G23" s="91"/>
      <c r="H23" s="91"/>
      <c r="I23" s="91"/>
      <c r="J23" s="91"/>
      <c r="K23" s="91"/>
      <c r="L23" s="91"/>
      <c r="M23" s="91"/>
    </row>
    <row r="24" spans="2:13" ht="16.5" x14ac:dyDescent="0.3">
      <c r="B24" s="91"/>
      <c r="C24" s="91"/>
      <c r="D24" s="91"/>
      <c r="E24" s="91"/>
      <c r="F24" s="91"/>
      <c r="G24" s="91"/>
      <c r="H24" s="91"/>
      <c r="I24" s="91"/>
      <c r="J24" s="91"/>
      <c r="K24" s="91"/>
      <c r="L24" s="91"/>
      <c r="M24" s="91"/>
    </row>
    <row r="25" spans="2:13" ht="16.5" x14ac:dyDescent="0.3">
      <c r="B25" s="91"/>
      <c r="C25" s="91"/>
      <c r="D25" s="91"/>
      <c r="E25" s="91"/>
      <c r="F25" s="91"/>
      <c r="G25" s="91"/>
      <c r="H25" s="91"/>
      <c r="I25" s="91"/>
      <c r="J25" s="91"/>
      <c r="K25" s="91"/>
      <c r="L25" s="91"/>
      <c r="M25" s="91"/>
    </row>
    <row r="26" spans="2:13" ht="16.5" x14ac:dyDescent="0.3">
      <c r="B26" s="91"/>
      <c r="C26" s="91"/>
      <c r="D26" s="91"/>
      <c r="E26" s="91"/>
      <c r="F26" s="91"/>
      <c r="G26" s="91"/>
      <c r="H26" s="91"/>
      <c r="I26" s="91"/>
      <c r="J26" s="91"/>
      <c r="K26" s="91"/>
      <c r="L26" s="91"/>
      <c r="M26" s="91"/>
    </row>
    <row r="27" spans="2:13" ht="16.5" x14ac:dyDescent="0.3">
      <c r="B27" s="91"/>
      <c r="C27" s="91"/>
      <c r="D27" s="91"/>
      <c r="E27" s="91"/>
      <c r="F27" s="91"/>
      <c r="G27" s="91"/>
      <c r="H27" s="91"/>
      <c r="I27" s="91"/>
      <c r="J27" s="91"/>
      <c r="K27" s="91"/>
      <c r="L27" s="91"/>
      <c r="M27" s="91"/>
    </row>
    <row r="28" spans="2:13" ht="16.5" x14ac:dyDescent="0.3">
      <c r="B28" s="91"/>
      <c r="C28" s="91"/>
      <c r="D28" s="91"/>
      <c r="E28" s="91"/>
      <c r="F28" s="91"/>
      <c r="G28" s="91"/>
      <c r="H28" s="91"/>
      <c r="I28" s="91"/>
      <c r="J28" s="91"/>
      <c r="K28" s="91"/>
      <c r="L28" s="91"/>
      <c r="M28" s="91"/>
    </row>
    <row r="29" spans="2:13" ht="16.5" x14ac:dyDescent="0.3">
      <c r="B29" s="91"/>
      <c r="C29" s="91"/>
      <c r="D29" s="91"/>
      <c r="E29" s="91"/>
      <c r="F29" s="91"/>
      <c r="G29" s="91"/>
      <c r="H29" s="91"/>
      <c r="I29" s="91"/>
      <c r="J29" s="91"/>
      <c r="K29" s="91"/>
      <c r="L29" s="91"/>
      <c r="M29" s="91"/>
    </row>
    <row r="30" spans="2:13" ht="16.5" x14ac:dyDescent="0.3">
      <c r="B30" s="91"/>
      <c r="C30" s="91"/>
      <c r="D30" s="91"/>
      <c r="E30" s="91"/>
      <c r="F30" s="91"/>
      <c r="G30" s="91"/>
      <c r="H30" s="91"/>
      <c r="I30" s="91"/>
      <c r="J30" s="91"/>
      <c r="K30" s="91"/>
      <c r="L30" s="91"/>
      <c r="M30" s="91"/>
    </row>
    <row r="31" spans="2:13" ht="16.5" x14ac:dyDescent="0.3">
      <c r="B31" s="91"/>
      <c r="C31" s="91"/>
      <c r="D31" s="91"/>
      <c r="E31" s="91"/>
      <c r="F31" s="91"/>
      <c r="G31" s="91"/>
      <c r="H31" s="91"/>
      <c r="I31" s="91"/>
      <c r="J31" s="91"/>
      <c r="K31" s="91"/>
      <c r="L31" s="91"/>
      <c r="M31" s="91"/>
    </row>
    <row r="32" spans="2:13" ht="16.5" x14ac:dyDescent="0.3">
      <c r="B32" s="91"/>
      <c r="C32" s="91"/>
      <c r="D32" s="91"/>
      <c r="E32" s="91"/>
      <c r="F32" s="91"/>
      <c r="G32" s="91"/>
      <c r="H32" s="91"/>
      <c r="I32" s="91"/>
      <c r="J32" s="91"/>
      <c r="K32" s="91"/>
      <c r="L32" s="91"/>
      <c r="M32" s="91"/>
    </row>
    <row r="33" spans="2:13" ht="16.5" x14ac:dyDescent="0.3">
      <c r="B33" s="91"/>
      <c r="C33" s="91"/>
      <c r="D33" s="91"/>
      <c r="E33" s="91"/>
      <c r="F33" s="91"/>
      <c r="G33" s="91"/>
      <c r="H33" s="91"/>
      <c r="I33" s="91"/>
      <c r="J33" s="91"/>
      <c r="K33" s="91"/>
      <c r="L33" s="91"/>
      <c r="M33" s="91"/>
    </row>
    <row r="34" spans="2:13" ht="16.5" x14ac:dyDescent="0.3">
      <c r="B34" s="91"/>
      <c r="C34" s="91"/>
      <c r="D34" s="91"/>
      <c r="E34" s="91"/>
      <c r="F34" s="91"/>
      <c r="G34" s="91"/>
      <c r="H34" s="91"/>
      <c r="I34" s="91"/>
      <c r="J34" s="91"/>
      <c r="K34" s="91"/>
      <c r="L34" s="91"/>
      <c r="M34" s="91"/>
    </row>
    <row r="35" spans="2:13" ht="16.5" x14ac:dyDescent="0.3">
      <c r="B35" s="91"/>
      <c r="C35" s="91"/>
      <c r="D35" s="91"/>
      <c r="E35" s="91"/>
      <c r="F35" s="91"/>
      <c r="G35" s="91"/>
      <c r="H35" s="91"/>
      <c r="I35" s="91"/>
      <c r="J35" s="91"/>
      <c r="K35" s="91"/>
      <c r="L35" s="91"/>
      <c r="M35" s="91"/>
    </row>
  </sheetData>
  <sheetProtection password="8559" sheet="1" objects="1" scenarios="1" formatColumns="0" formatRows="0"/>
  <pageMargins left="0.7" right="0.7" top="0.75" bottom="0.75" header="0.3" footer="0.3"/>
  <pageSetup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A102"/>
  <sheetViews>
    <sheetView zoomScaleNormal="100" workbookViewId="0">
      <pane xSplit="5" ySplit="4" topLeftCell="G5" activePane="bottomRight" state="frozen"/>
      <selection pane="topRight" activeCell="F1" sqref="F1"/>
      <selection pane="bottomLeft" activeCell="A6" sqref="A6"/>
      <selection pane="bottomRight" activeCell="W6" sqref="W6"/>
    </sheetView>
  </sheetViews>
  <sheetFormatPr defaultRowHeight="15" x14ac:dyDescent="0.25"/>
  <cols>
    <col min="1" max="1" width="5.28515625" style="1" customWidth="1"/>
    <col min="2" max="2" width="18.7109375" customWidth="1"/>
    <col min="3" max="3" width="21.140625" customWidth="1"/>
    <col min="4" max="4" width="21.140625" style="1" customWidth="1"/>
    <col min="5" max="5" width="14.140625" customWidth="1"/>
    <col min="6" max="50" width="13.28515625" style="1" customWidth="1"/>
    <col min="51" max="51" width="15.42578125" customWidth="1"/>
    <col min="52" max="52" width="15.5703125" customWidth="1"/>
    <col min="53" max="53" width="34.7109375" customWidth="1"/>
  </cols>
  <sheetData>
    <row r="1" spans="1:53" x14ac:dyDescent="0.25">
      <c r="B1" s="1" t="s">
        <v>0</v>
      </c>
      <c r="C1" s="1" t="str">
        <f>+Summary!D1</f>
        <v>Enterprise Budget System Pricesheet 1.6</v>
      </c>
      <c r="E1" s="1"/>
      <c r="I1" s="1" t="s">
        <v>2</v>
      </c>
      <c r="J1" s="1" t="str">
        <f>+Summary!I1</f>
        <v>Vendor Name</v>
      </c>
      <c r="AY1" s="1"/>
      <c r="AZ1" s="1"/>
      <c r="BA1" s="1"/>
    </row>
    <row r="2" spans="1:53" x14ac:dyDescent="0.25">
      <c r="B2" s="1" t="s">
        <v>1</v>
      </c>
      <c r="C2" s="1" t="str">
        <f>+Summary!D2</f>
        <v>DoIT-FY-16-24</v>
      </c>
      <c r="E2" s="1"/>
      <c r="F2" s="6"/>
      <c r="G2" s="6"/>
      <c r="H2" s="6"/>
      <c r="I2" s="1" t="s">
        <v>4</v>
      </c>
      <c r="J2" s="6">
        <f>+Summary!I2</f>
        <v>42248</v>
      </c>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1"/>
      <c r="AZ2" s="1"/>
      <c r="BA2" s="1"/>
    </row>
    <row r="4" spans="1:53" ht="15.75" thickBot="1" x14ac:dyDescent="0.3">
      <c r="B4" s="51" t="s">
        <v>215</v>
      </c>
      <c r="F4" s="17"/>
      <c r="G4" s="17" t="s">
        <v>236</v>
      </c>
      <c r="H4" s="17" t="s">
        <v>237</v>
      </c>
      <c r="I4" s="17" t="s">
        <v>238</v>
      </c>
      <c r="J4" s="17" t="s">
        <v>239</v>
      </c>
      <c r="K4" s="17" t="s">
        <v>240</v>
      </c>
      <c r="L4" s="17" t="s">
        <v>241</v>
      </c>
      <c r="M4" s="17" t="s">
        <v>242</v>
      </c>
      <c r="N4" s="17" t="s">
        <v>243</v>
      </c>
      <c r="O4" s="17" t="s">
        <v>244</v>
      </c>
      <c r="P4" s="17" t="s">
        <v>245</v>
      </c>
      <c r="Q4" s="17" t="s">
        <v>246</v>
      </c>
      <c r="R4" s="17" t="s">
        <v>247</v>
      </c>
      <c r="S4" s="17"/>
      <c r="T4" s="17" t="s">
        <v>249</v>
      </c>
      <c r="U4" s="17"/>
      <c r="V4" s="17" t="s">
        <v>236</v>
      </c>
      <c r="W4" s="17" t="s">
        <v>237</v>
      </c>
      <c r="X4" s="17" t="s">
        <v>238</v>
      </c>
      <c r="Y4" s="17" t="s">
        <v>239</v>
      </c>
      <c r="Z4" s="17" t="s">
        <v>240</v>
      </c>
      <c r="AA4" s="17" t="s">
        <v>241</v>
      </c>
      <c r="AB4" s="17" t="s">
        <v>242</v>
      </c>
      <c r="AC4" s="17" t="s">
        <v>243</v>
      </c>
      <c r="AD4" s="17" t="s">
        <v>244</v>
      </c>
      <c r="AE4" s="17" t="s">
        <v>245</v>
      </c>
      <c r="AF4" s="17" t="s">
        <v>246</v>
      </c>
      <c r="AG4" s="17" t="s">
        <v>247</v>
      </c>
      <c r="AH4" s="17"/>
      <c r="AI4" s="17" t="s">
        <v>252</v>
      </c>
      <c r="AJ4" s="17"/>
      <c r="AK4" s="17" t="s">
        <v>236</v>
      </c>
      <c r="AL4" s="17" t="s">
        <v>237</v>
      </c>
      <c r="AM4" s="17" t="s">
        <v>238</v>
      </c>
      <c r="AN4" s="17" t="s">
        <v>239</v>
      </c>
      <c r="AO4" s="17" t="s">
        <v>240</v>
      </c>
      <c r="AP4" s="17" t="s">
        <v>241</v>
      </c>
      <c r="AQ4" s="17" t="s">
        <v>242</v>
      </c>
      <c r="AR4" s="17" t="s">
        <v>243</v>
      </c>
      <c r="AS4" s="17" t="s">
        <v>244</v>
      </c>
      <c r="AT4" s="17" t="s">
        <v>245</v>
      </c>
      <c r="AU4" s="17" t="s">
        <v>246</v>
      </c>
      <c r="AV4" s="17" t="s">
        <v>247</v>
      </c>
      <c r="AW4" s="17"/>
      <c r="AX4" s="17" t="s">
        <v>255</v>
      </c>
      <c r="AY4" s="18" t="s">
        <v>54</v>
      </c>
      <c r="AZ4" s="18" t="s">
        <v>55</v>
      </c>
      <c r="BA4" s="4" t="s">
        <v>34</v>
      </c>
    </row>
    <row r="5" spans="1:53" s="1" customFormat="1" x14ac:dyDescent="0.25">
      <c r="A5" s="25" t="s">
        <v>135</v>
      </c>
      <c r="B5" s="24" t="s">
        <v>217</v>
      </c>
      <c r="C5" s="24" t="s">
        <v>218</v>
      </c>
      <c r="D5" s="24" t="s">
        <v>219</v>
      </c>
      <c r="E5" s="24" t="s">
        <v>220</v>
      </c>
      <c r="F5" s="120" t="s">
        <v>265</v>
      </c>
      <c r="G5" s="120" t="s">
        <v>221</v>
      </c>
      <c r="H5" s="120" t="s">
        <v>221</v>
      </c>
      <c r="I5" s="120" t="s">
        <v>221</v>
      </c>
      <c r="J5" s="120" t="s">
        <v>221</v>
      </c>
      <c r="K5" s="120" t="s">
        <v>221</v>
      </c>
      <c r="L5" s="120" t="s">
        <v>221</v>
      </c>
      <c r="M5" s="120" t="s">
        <v>221</v>
      </c>
      <c r="N5" s="120" t="s">
        <v>221</v>
      </c>
      <c r="O5" s="120" t="s">
        <v>221</v>
      </c>
      <c r="P5" s="120" t="s">
        <v>221</v>
      </c>
      <c r="Q5" s="120" t="s">
        <v>221</v>
      </c>
      <c r="R5" s="120" t="s">
        <v>221</v>
      </c>
      <c r="S5" s="19" t="s">
        <v>248</v>
      </c>
      <c r="T5" s="19" t="s">
        <v>249</v>
      </c>
      <c r="U5" s="120" t="s">
        <v>250</v>
      </c>
      <c r="V5" s="19"/>
      <c r="W5" s="19"/>
      <c r="X5" s="19"/>
      <c r="Y5" s="19"/>
      <c r="Z5" s="19"/>
      <c r="AA5" s="19"/>
      <c r="AB5" s="19"/>
      <c r="AC5" s="19"/>
      <c r="AD5" s="19"/>
      <c r="AE5" s="19"/>
      <c r="AF5" s="19"/>
      <c r="AG5" s="19"/>
      <c r="AH5" s="19" t="s">
        <v>251</v>
      </c>
      <c r="AI5" s="19" t="s">
        <v>252</v>
      </c>
      <c r="AJ5" s="120" t="s">
        <v>253</v>
      </c>
      <c r="AK5" s="19"/>
      <c r="AL5" s="19"/>
      <c r="AM5" s="19"/>
      <c r="AN5" s="19"/>
      <c r="AO5" s="19"/>
      <c r="AP5" s="19"/>
      <c r="AQ5" s="19"/>
      <c r="AR5" s="19"/>
      <c r="AS5" s="19"/>
      <c r="AT5" s="19"/>
      <c r="AU5" s="19"/>
      <c r="AV5" s="19"/>
      <c r="AW5" s="19" t="s">
        <v>254</v>
      </c>
      <c r="AX5" s="19" t="s">
        <v>255</v>
      </c>
      <c r="AY5" s="19"/>
      <c r="AZ5" s="19"/>
      <c r="BA5" s="20"/>
    </row>
    <row r="6" spans="1:53" s="1" customFormat="1" x14ac:dyDescent="0.25">
      <c r="A6" s="26" t="s">
        <v>44</v>
      </c>
      <c r="B6" s="67"/>
      <c r="C6" s="68"/>
      <c r="D6" s="68"/>
      <c r="E6" s="68"/>
      <c r="F6" s="31"/>
      <c r="G6" s="31"/>
      <c r="H6" s="31"/>
      <c r="I6" s="31"/>
      <c r="J6" s="31"/>
      <c r="K6" s="31"/>
      <c r="L6" s="31"/>
      <c r="M6" s="31"/>
      <c r="N6" s="31"/>
      <c r="O6" s="31"/>
      <c r="P6" s="31"/>
      <c r="Q6" s="31"/>
      <c r="R6" s="31"/>
      <c r="S6" s="31">
        <f>SUM(G6:R6)</f>
        <v>0</v>
      </c>
      <c r="T6" s="31">
        <f>+S6*F6</f>
        <v>0</v>
      </c>
      <c r="U6" s="31"/>
      <c r="V6" s="31"/>
      <c r="W6" s="31"/>
      <c r="X6" s="31"/>
      <c r="Y6" s="31"/>
      <c r="Z6" s="31"/>
      <c r="AA6" s="31"/>
      <c r="AB6" s="31"/>
      <c r="AC6" s="31"/>
      <c r="AD6" s="31"/>
      <c r="AE6" s="31"/>
      <c r="AF6" s="31"/>
      <c r="AG6" s="31"/>
      <c r="AH6" s="31">
        <f>SUM(V6:AG6)</f>
        <v>0</v>
      </c>
      <c r="AI6" s="31">
        <f>+AH6*U6</f>
        <v>0</v>
      </c>
      <c r="AJ6" s="31"/>
      <c r="AK6" s="31"/>
      <c r="AL6" s="31"/>
      <c r="AM6" s="31"/>
      <c r="AN6" s="31"/>
      <c r="AO6" s="31"/>
      <c r="AP6" s="31"/>
      <c r="AQ6" s="31"/>
      <c r="AR6" s="31"/>
      <c r="AS6" s="31"/>
      <c r="AT6" s="31"/>
      <c r="AU6" s="31"/>
      <c r="AV6" s="31"/>
      <c r="AW6" s="31">
        <f>+SUM(AK6:AV6)</f>
        <v>0</v>
      </c>
      <c r="AX6" s="31">
        <f>+AW6*AJ6</f>
        <v>0</v>
      </c>
      <c r="AY6" s="98">
        <f>+AW6+AH6+S6</f>
        <v>0</v>
      </c>
      <c r="AZ6" s="98">
        <f>+AX6+AI6+T6</f>
        <v>0</v>
      </c>
      <c r="BA6" s="99"/>
    </row>
    <row r="7" spans="1:53" s="1" customFormat="1" x14ac:dyDescent="0.25">
      <c r="A7" s="26" t="s">
        <v>45</v>
      </c>
      <c r="B7" s="67"/>
      <c r="C7" s="68"/>
      <c r="D7" s="68"/>
      <c r="E7" s="68"/>
      <c r="F7" s="31"/>
      <c r="G7" s="31"/>
      <c r="H7" s="31"/>
      <c r="I7" s="31"/>
      <c r="J7" s="31"/>
      <c r="K7" s="31"/>
      <c r="L7" s="31"/>
      <c r="M7" s="31"/>
      <c r="N7" s="31"/>
      <c r="O7" s="31"/>
      <c r="P7" s="31"/>
      <c r="Q7" s="31"/>
      <c r="R7" s="31"/>
      <c r="S7" s="31">
        <f t="shared" ref="S7:S25" si="0">SUM(G7:R7)</f>
        <v>0</v>
      </c>
      <c r="T7" s="31">
        <f t="shared" ref="T7:T25" si="1">+S7*F7</f>
        <v>0</v>
      </c>
      <c r="U7" s="31"/>
      <c r="V7" s="31"/>
      <c r="W7" s="31"/>
      <c r="X7" s="31"/>
      <c r="Y7" s="31"/>
      <c r="Z7" s="31"/>
      <c r="AA7" s="31"/>
      <c r="AB7" s="31"/>
      <c r="AC7" s="31"/>
      <c r="AD7" s="31"/>
      <c r="AE7" s="31"/>
      <c r="AF7" s="31"/>
      <c r="AG7" s="31"/>
      <c r="AH7" s="31">
        <f t="shared" ref="AH7:AH25" si="2">SUM(V7:AG7)</f>
        <v>0</v>
      </c>
      <c r="AI7" s="31">
        <f t="shared" ref="AI7:AI25" si="3">+AH7*U7</f>
        <v>0</v>
      </c>
      <c r="AJ7" s="31"/>
      <c r="AK7" s="31"/>
      <c r="AL7" s="31"/>
      <c r="AM7" s="31"/>
      <c r="AN7" s="31"/>
      <c r="AO7" s="31"/>
      <c r="AP7" s="31"/>
      <c r="AQ7" s="31"/>
      <c r="AR7" s="31"/>
      <c r="AS7" s="31"/>
      <c r="AT7" s="31"/>
      <c r="AU7" s="31"/>
      <c r="AV7" s="31"/>
      <c r="AW7" s="31">
        <f t="shared" ref="AW7:AW25" si="4">+SUM(AK7:AV7)</f>
        <v>0</v>
      </c>
      <c r="AX7" s="31">
        <f t="shared" ref="AX7:AX25" si="5">+AW7*AJ7</f>
        <v>0</v>
      </c>
      <c r="AY7" s="98">
        <f t="shared" ref="AY7:AY25" si="6">+AW7+AH7+S7</f>
        <v>0</v>
      </c>
      <c r="AZ7" s="98">
        <f t="shared" ref="AZ7:AZ25" si="7">+AX7+AI7+T7</f>
        <v>0</v>
      </c>
      <c r="BA7" s="99"/>
    </row>
    <row r="8" spans="1:53" s="1" customFormat="1" x14ac:dyDescent="0.25">
      <c r="A8" s="26" t="s">
        <v>46</v>
      </c>
      <c r="B8" s="67"/>
      <c r="C8" s="68"/>
      <c r="D8" s="68"/>
      <c r="E8" s="68"/>
      <c r="F8" s="31"/>
      <c r="G8" s="31"/>
      <c r="H8" s="31"/>
      <c r="I8" s="31"/>
      <c r="J8" s="31"/>
      <c r="K8" s="31"/>
      <c r="L8" s="31"/>
      <c r="M8" s="31"/>
      <c r="N8" s="31"/>
      <c r="O8" s="31"/>
      <c r="P8" s="31"/>
      <c r="Q8" s="31"/>
      <c r="R8" s="31"/>
      <c r="S8" s="31">
        <f t="shared" si="0"/>
        <v>0</v>
      </c>
      <c r="T8" s="31">
        <f t="shared" si="1"/>
        <v>0</v>
      </c>
      <c r="U8" s="31"/>
      <c r="V8" s="31"/>
      <c r="W8" s="31"/>
      <c r="X8" s="31"/>
      <c r="Y8" s="31"/>
      <c r="Z8" s="31"/>
      <c r="AA8" s="31"/>
      <c r="AB8" s="31"/>
      <c r="AC8" s="31"/>
      <c r="AD8" s="31"/>
      <c r="AE8" s="31"/>
      <c r="AF8" s="31"/>
      <c r="AG8" s="31"/>
      <c r="AH8" s="31">
        <f t="shared" si="2"/>
        <v>0</v>
      </c>
      <c r="AI8" s="31">
        <f t="shared" si="3"/>
        <v>0</v>
      </c>
      <c r="AJ8" s="31"/>
      <c r="AK8" s="31"/>
      <c r="AL8" s="31"/>
      <c r="AM8" s="31"/>
      <c r="AN8" s="31"/>
      <c r="AO8" s="31"/>
      <c r="AP8" s="31"/>
      <c r="AQ8" s="31"/>
      <c r="AR8" s="31"/>
      <c r="AS8" s="31"/>
      <c r="AT8" s="31"/>
      <c r="AU8" s="31"/>
      <c r="AV8" s="31"/>
      <c r="AW8" s="31">
        <f t="shared" si="4"/>
        <v>0</v>
      </c>
      <c r="AX8" s="31">
        <f t="shared" si="5"/>
        <v>0</v>
      </c>
      <c r="AY8" s="98">
        <f t="shared" si="6"/>
        <v>0</v>
      </c>
      <c r="AZ8" s="98">
        <f t="shared" si="7"/>
        <v>0</v>
      </c>
      <c r="BA8" s="99"/>
    </row>
    <row r="9" spans="1:53" s="1" customFormat="1" x14ac:dyDescent="0.25">
      <c r="A9" s="26" t="s">
        <v>151</v>
      </c>
      <c r="B9" s="67"/>
      <c r="C9" s="68"/>
      <c r="D9" s="68"/>
      <c r="E9" s="68"/>
      <c r="F9" s="31"/>
      <c r="G9" s="31"/>
      <c r="H9" s="31"/>
      <c r="I9" s="31"/>
      <c r="J9" s="31"/>
      <c r="K9" s="31"/>
      <c r="L9" s="31"/>
      <c r="M9" s="31"/>
      <c r="N9" s="31"/>
      <c r="O9" s="31"/>
      <c r="P9" s="31"/>
      <c r="Q9" s="31"/>
      <c r="R9" s="31"/>
      <c r="S9" s="31">
        <f t="shared" si="0"/>
        <v>0</v>
      </c>
      <c r="T9" s="31">
        <f t="shared" si="1"/>
        <v>0</v>
      </c>
      <c r="U9" s="31"/>
      <c r="V9" s="31"/>
      <c r="W9" s="31"/>
      <c r="X9" s="31"/>
      <c r="Y9" s="31"/>
      <c r="Z9" s="31"/>
      <c r="AA9" s="31"/>
      <c r="AB9" s="31"/>
      <c r="AC9" s="31"/>
      <c r="AD9" s="31"/>
      <c r="AE9" s="31"/>
      <c r="AF9" s="31"/>
      <c r="AG9" s="31"/>
      <c r="AH9" s="31">
        <f t="shared" si="2"/>
        <v>0</v>
      </c>
      <c r="AI9" s="31">
        <f t="shared" si="3"/>
        <v>0</v>
      </c>
      <c r="AJ9" s="31"/>
      <c r="AK9" s="31"/>
      <c r="AL9" s="31"/>
      <c r="AM9" s="31"/>
      <c r="AN9" s="31"/>
      <c r="AO9" s="31"/>
      <c r="AP9" s="31"/>
      <c r="AQ9" s="31"/>
      <c r="AR9" s="31"/>
      <c r="AS9" s="31"/>
      <c r="AT9" s="31"/>
      <c r="AU9" s="31"/>
      <c r="AV9" s="31"/>
      <c r="AW9" s="31">
        <f t="shared" si="4"/>
        <v>0</v>
      </c>
      <c r="AX9" s="31">
        <f t="shared" si="5"/>
        <v>0</v>
      </c>
      <c r="AY9" s="98">
        <f t="shared" si="6"/>
        <v>0</v>
      </c>
      <c r="AZ9" s="98">
        <f t="shared" si="7"/>
        <v>0</v>
      </c>
      <c r="BA9" s="99"/>
    </row>
    <row r="10" spans="1:53" s="1" customFormat="1" x14ac:dyDescent="0.25">
      <c r="A10" s="26" t="s">
        <v>152</v>
      </c>
      <c r="B10" s="67"/>
      <c r="C10" s="68"/>
      <c r="D10" s="68"/>
      <c r="E10" s="68"/>
      <c r="F10" s="31"/>
      <c r="G10" s="31"/>
      <c r="H10" s="31"/>
      <c r="I10" s="31"/>
      <c r="J10" s="31"/>
      <c r="K10" s="31"/>
      <c r="L10" s="31"/>
      <c r="M10" s="31"/>
      <c r="N10" s="31"/>
      <c r="O10" s="31"/>
      <c r="P10" s="31"/>
      <c r="Q10" s="31"/>
      <c r="R10" s="31"/>
      <c r="S10" s="31">
        <f t="shared" si="0"/>
        <v>0</v>
      </c>
      <c r="T10" s="31">
        <f t="shared" si="1"/>
        <v>0</v>
      </c>
      <c r="U10" s="31"/>
      <c r="V10" s="31"/>
      <c r="W10" s="31"/>
      <c r="X10" s="31"/>
      <c r="Y10" s="31"/>
      <c r="Z10" s="31"/>
      <c r="AA10" s="31"/>
      <c r="AB10" s="31"/>
      <c r="AC10" s="31"/>
      <c r="AD10" s="31"/>
      <c r="AE10" s="31"/>
      <c r="AF10" s="31"/>
      <c r="AG10" s="31"/>
      <c r="AH10" s="31">
        <f t="shared" si="2"/>
        <v>0</v>
      </c>
      <c r="AI10" s="31">
        <f t="shared" si="3"/>
        <v>0</v>
      </c>
      <c r="AJ10" s="31"/>
      <c r="AK10" s="31"/>
      <c r="AL10" s="31"/>
      <c r="AM10" s="31"/>
      <c r="AN10" s="31"/>
      <c r="AO10" s="31"/>
      <c r="AP10" s="31"/>
      <c r="AQ10" s="31"/>
      <c r="AR10" s="31"/>
      <c r="AS10" s="31"/>
      <c r="AT10" s="31"/>
      <c r="AU10" s="31"/>
      <c r="AV10" s="31"/>
      <c r="AW10" s="31">
        <f t="shared" si="4"/>
        <v>0</v>
      </c>
      <c r="AX10" s="31">
        <f t="shared" si="5"/>
        <v>0</v>
      </c>
      <c r="AY10" s="98">
        <f t="shared" si="6"/>
        <v>0</v>
      </c>
      <c r="AZ10" s="98">
        <f t="shared" si="7"/>
        <v>0</v>
      </c>
      <c r="BA10" s="99"/>
    </row>
    <row r="11" spans="1:53" s="1" customFormat="1" x14ac:dyDescent="0.25">
      <c r="A11" s="26" t="s">
        <v>153</v>
      </c>
      <c r="B11" s="67"/>
      <c r="C11" s="68"/>
      <c r="D11" s="68"/>
      <c r="E11" s="68"/>
      <c r="F11" s="31"/>
      <c r="G11" s="31"/>
      <c r="H11" s="31"/>
      <c r="I11" s="31"/>
      <c r="J11" s="31"/>
      <c r="K11" s="31"/>
      <c r="L11" s="31"/>
      <c r="M11" s="31"/>
      <c r="N11" s="31"/>
      <c r="O11" s="31"/>
      <c r="P11" s="31"/>
      <c r="Q11" s="31"/>
      <c r="R11" s="31"/>
      <c r="S11" s="31">
        <f t="shared" si="0"/>
        <v>0</v>
      </c>
      <c r="T11" s="31">
        <f t="shared" si="1"/>
        <v>0</v>
      </c>
      <c r="U11" s="31"/>
      <c r="V11" s="31"/>
      <c r="W11" s="31"/>
      <c r="X11" s="31"/>
      <c r="Y11" s="31"/>
      <c r="Z11" s="31"/>
      <c r="AA11" s="31"/>
      <c r="AB11" s="31"/>
      <c r="AC11" s="31"/>
      <c r="AD11" s="31"/>
      <c r="AE11" s="31"/>
      <c r="AF11" s="31"/>
      <c r="AG11" s="31"/>
      <c r="AH11" s="31">
        <f t="shared" si="2"/>
        <v>0</v>
      </c>
      <c r="AI11" s="31">
        <f t="shared" si="3"/>
        <v>0</v>
      </c>
      <c r="AJ11" s="31"/>
      <c r="AK11" s="31"/>
      <c r="AL11" s="31"/>
      <c r="AM11" s="31"/>
      <c r="AN11" s="31"/>
      <c r="AO11" s="31"/>
      <c r="AP11" s="31"/>
      <c r="AQ11" s="31"/>
      <c r="AR11" s="31"/>
      <c r="AS11" s="31"/>
      <c r="AT11" s="31"/>
      <c r="AU11" s="31"/>
      <c r="AV11" s="31"/>
      <c r="AW11" s="31">
        <f t="shared" si="4"/>
        <v>0</v>
      </c>
      <c r="AX11" s="31">
        <f t="shared" si="5"/>
        <v>0</v>
      </c>
      <c r="AY11" s="98">
        <f t="shared" si="6"/>
        <v>0</v>
      </c>
      <c r="AZ11" s="98">
        <f t="shared" si="7"/>
        <v>0</v>
      </c>
      <c r="BA11" s="99"/>
    </row>
    <row r="12" spans="1:53" s="1" customFormat="1" x14ac:dyDescent="0.25">
      <c r="A12" s="26"/>
      <c r="B12" s="68"/>
      <c r="C12" s="68"/>
      <c r="D12" s="68"/>
      <c r="E12" s="68"/>
      <c r="F12" s="31"/>
      <c r="G12" s="31"/>
      <c r="H12" s="31"/>
      <c r="I12" s="31"/>
      <c r="J12" s="31"/>
      <c r="K12" s="31"/>
      <c r="L12" s="31"/>
      <c r="M12" s="31"/>
      <c r="N12" s="31"/>
      <c r="O12" s="31"/>
      <c r="P12" s="31"/>
      <c r="Q12" s="31"/>
      <c r="R12" s="31"/>
      <c r="S12" s="31">
        <f t="shared" si="0"/>
        <v>0</v>
      </c>
      <c r="T12" s="31">
        <f t="shared" si="1"/>
        <v>0</v>
      </c>
      <c r="U12" s="31"/>
      <c r="V12" s="31"/>
      <c r="W12" s="31"/>
      <c r="X12" s="31"/>
      <c r="Y12" s="31"/>
      <c r="Z12" s="31"/>
      <c r="AA12" s="31"/>
      <c r="AB12" s="31"/>
      <c r="AC12" s="31"/>
      <c r="AD12" s="31"/>
      <c r="AE12" s="31"/>
      <c r="AF12" s="31"/>
      <c r="AG12" s="31"/>
      <c r="AH12" s="31">
        <f t="shared" si="2"/>
        <v>0</v>
      </c>
      <c r="AI12" s="31">
        <f t="shared" si="3"/>
        <v>0</v>
      </c>
      <c r="AJ12" s="31"/>
      <c r="AK12" s="31"/>
      <c r="AL12" s="31"/>
      <c r="AM12" s="31"/>
      <c r="AN12" s="31"/>
      <c r="AO12" s="31"/>
      <c r="AP12" s="31"/>
      <c r="AQ12" s="31"/>
      <c r="AR12" s="31"/>
      <c r="AS12" s="31"/>
      <c r="AT12" s="31"/>
      <c r="AU12" s="31"/>
      <c r="AV12" s="31"/>
      <c r="AW12" s="31">
        <f t="shared" si="4"/>
        <v>0</v>
      </c>
      <c r="AX12" s="31">
        <f t="shared" si="5"/>
        <v>0</v>
      </c>
      <c r="AY12" s="98">
        <f t="shared" si="6"/>
        <v>0</v>
      </c>
      <c r="AZ12" s="98">
        <f t="shared" si="7"/>
        <v>0</v>
      </c>
      <c r="BA12" s="99"/>
    </row>
    <row r="13" spans="1:53" s="1" customFormat="1" x14ac:dyDescent="0.25">
      <c r="A13" s="26"/>
      <c r="B13" s="68"/>
      <c r="C13" s="68"/>
      <c r="D13" s="68"/>
      <c r="E13" s="68"/>
      <c r="F13" s="31"/>
      <c r="G13" s="31"/>
      <c r="H13" s="31"/>
      <c r="I13" s="31"/>
      <c r="J13" s="31"/>
      <c r="K13" s="31"/>
      <c r="L13" s="31"/>
      <c r="M13" s="31"/>
      <c r="N13" s="31"/>
      <c r="O13" s="31"/>
      <c r="P13" s="31"/>
      <c r="Q13" s="31"/>
      <c r="R13" s="31"/>
      <c r="S13" s="31">
        <f t="shared" si="0"/>
        <v>0</v>
      </c>
      <c r="T13" s="31">
        <f t="shared" si="1"/>
        <v>0</v>
      </c>
      <c r="U13" s="31"/>
      <c r="V13" s="31"/>
      <c r="W13" s="31"/>
      <c r="X13" s="31"/>
      <c r="Y13" s="31"/>
      <c r="Z13" s="31"/>
      <c r="AA13" s="31"/>
      <c r="AB13" s="31"/>
      <c r="AC13" s="31"/>
      <c r="AD13" s="31"/>
      <c r="AE13" s="31"/>
      <c r="AF13" s="31"/>
      <c r="AG13" s="31"/>
      <c r="AH13" s="31">
        <f t="shared" si="2"/>
        <v>0</v>
      </c>
      <c r="AI13" s="31">
        <f t="shared" si="3"/>
        <v>0</v>
      </c>
      <c r="AJ13" s="31"/>
      <c r="AK13" s="31"/>
      <c r="AL13" s="31"/>
      <c r="AM13" s="31"/>
      <c r="AN13" s="31"/>
      <c r="AO13" s="31"/>
      <c r="AP13" s="31"/>
      <c r="AQ13" s="31"/>
      <c r="AR13" s="31"/>
      <c r="AS13" s="31"/>
      <c r="AT13" s="31"/>
      <c r="AU13" s="31"/>
      <c r="AV13" s="31"/>
      <c r="AW13" s="31">
        <f t="shared" si="4"/>
        <v>0</v>
      </c>
      <c r="AX13" s="31">
        <f t="shared" si="5"/>
        <v>0</v>
      </c>
      <c r="AY13" s="98">
        <f t="shared" si="6"/>
        <v>0</v>
      </c>
      <c r="AZ13" s="98">
        <f t="shared" si="7"/>
        <v>0</v>
      </c>
      <c r="BA13" s="99"/>
    </row>
    <row r="14" spans="1:53" s="1" customFormat="1" x14ac:dyDescent="0.25">
      <c r="A14" s="26"/>
      <c r="B14" s="68"/>
      <c r="C14" s="68"/>
      <c r="D14" s="68"/>
      <c r="E14" s="68"/>
      <c r="F14" s="31"/>
      <c r="G14" s="31"/>
      <c r="H14" s="31"/>
      <c r="I14" s="31"/>
      <c r="J14" s="31"/>
      <c r="K14" s="31"/>
      <c r="L14" s="31"/>
      <c r="M14" s="31"/>
      <c r="N14" s="31"/>
      <c r="O14" s="31"/>
      <c r="P14" s="31"/>
      <c r="Q14" s="31"/>
      <c r="R14" s="31"/>
      <c r="S14" s="31">
        <f t="shared" si="0"/>
        <v>0</v>
      </c>
      <c r="T14" s="31">
        <f t="shared" si="1"/>
        <v>0</v>
      </c>
      <c r="U14" s="31"/>
      <c r="V14" s="31"/>
      <c r="W14" s="31"/>
      <c r="X14" s="31"/>
      <c r="Y14" s="31"/>
      <c r="Z14" s="31"/>
      <c r="AA14" s="31"/>
      <c r="AB14" s="31"/>
      <c r="AC14" s="31"/>
      <c r="AD14" s="31"/>
      <c r="AE14" s="31"/>
      <c r="AF14" s="31"/>
      <c r="AG14" s="31"/>
      <c r="AH14" s="31">
        <f t="shared" si="2"/>
        <v>0</v>
      </c>
      <c r="AI14" s="31">
        <f t="shared" si="3"/>
        <v>0</v>
      </c>
      <c r="AJ14" s="31"/>
      <c r="AK14" s="31"/>
      <c r="AL14" s="31"/>
      <c r="AM14" s="31"/>
      <c r="AN14" s="31"/>
      <c r="AO14" s="31"/>
      <c r="AP14" s="31"/>
      <c r="AQ14" s="31"/>
      <c r="AR14" s="31"/>
      <c r="AS14" s="31"/>
      <c r="AT14" s="31"/>
      <c r="AU14" s="31"/>
      <c r="AV14" s="31"/>
      <c r="AW14" s="31">
        <f t="shared" si="4"/>
        <v>0</v>
      </c>
      <c r="AX14" s="31">
        <f t="shared" si="5"/>
        <v>0</v>
      </c>
      <c r="AY14" s="98">
        <f t="shared" si="6"/>
        <v>0</v>
      </c>
      <c r="AZ14" s="98">
        <f t="shared" si="7"/>
        <v>0</v>
      </c>
      <c r="BA14" s="99"/>
    </row>
    <row r="15" spans="1:53" s="1" customFormat="1" x14ac:dyDescent="0.25">
      <c r="A15" s="26"/>
      <c r="B15" s="68"/>
      <c r="C15" s="68"/>
      <c r="D15" s="68"/>
      <c r="E15" s="68"/>
      <c r="F15" s="31"/>
      <c r="G15" s="31"/>
      <c r="H15" s="31"/>
      <c r="I15" s="31"/>
      <c r="J15" s="31"/>
      <c r="K15" s="31"/>
      <c r="L15" s="31"/>
      <c r="M15" s="31"/>
      <c r="N15" s="31"/>
      <c r="O15" s="31"/>
      <c r="P15" s="31"/>
      <c r="Q15" s="31"/>
      <c r="R15" s="31"/>
      <c r="S15" s="31">
        <f t="shared" ref="S15:S24" si="8">SUM(G15:R15)</f>
        <v>0</v>
      </c>
      <c r="T15" s="31">
        <f t="shared" ref="T15:T24" si="9">+S15*F15</f>
        <v>0</v>
      </c>
      <c r="U15" s="31"/>
      <c r="V15" s="31"/>
      <c r="W15" s="31"/>
      <c r="X15" s="31"/>
      <c r="Y15" s="31"/>
      <c r="Z15" s="31"/>
      <c r="AA15" s="31"/>
      <c r="AB15" s="31"/>
      <c r="AC15" s="31"/>
      <c r="AD15" s="31"/>
      <c r="AE15" s="31"/>
      <c r="AF15" s="31"/>
      <c r="AG15" s="31"/>
      <c r="AH15" s="31">
        <f t="shared" ref="AH15:AH24" si="10">SUM(V15:AG15)</f>
        <v>0</v>
      </c>
      <c r="AI15" s="31">
        <f t="shared" ref="AI15:AI24" si="11">+AH15*U15</f>
        <v>0</v>
      </c>
      <c r="AJ15" s="31"/>
      <c r="AK15" s="31"/>
      <c r="AL15" s="31"/>
      <c r="AM15" s="31"/>
      <c r="AN15" s="31"/>
      <c r="AO15" s="31"/>
      <c r="AP15" s="31"/>
      <c r="AQ15" s="31"/>
      <c r="AR15" s="31"/>
      <c r="AS15" s="31"/>
      <c r="AT15" s="31"/>
      <c r="AU15" s="31"/>
      <c r="AV15" s="31"/>
      <c r="AW15" s="31">
        <f t="shared" ref="AW15:AW24" si="12">+SUM(AK15:AV15)</f>
        <v>0</v>
      </c>
      <c r="AX15" s="31">
        <f t="shared" ref="AX15:AX24" si="13">+AW15*AJ15</f>
        <v>0</v>
      </c>
      <c r="AY15" s="98">
        <f t="shared" ref="AY15:AY24" si="14">+AW15+AH15+S15</f>
        <v>0</v>
      </c>
      <c r="AZ15" s="98">
        <f t="shared" ref="AZ15:AZ24" si="15">+AX15+AI15+T15</f>
        <v>0</v>
      </c>
      <c r="BA15" s="99"/>
    </row>
    <row r="16" spans="1:53" s="1" customFormat="1" x14ac:dyDescent="0.25">
      <c r="A16" s="26"/>
      <c r="B16" s="68"/>
      <c r="C16" s="68"/>
      <c r="D16" s="68"/>
      <c r="E16" s="68"/>
      <c r="F16" s="31"/>
      <c r="G16" s="31"/>
      <c r="H16" s="31"/>
      <c r="I16" s="31"/>
      <c r="J16" s="31"/>
      <c r="K16" s="31"/>
      <c r="L16" s="31"/>
      <c r="M16" s="31"/>
      <c r="N16" s="31"/>
      <c r="O16" s="31"/>
      <c r="P16" s="31"/>
      <c r="Q16" s="31"/>
      <c r="R16" s="31"/>
      <c r="S16" s="31">
        <f t="shared" si="8"/>
        <v>0</v>
      </c>
      <c r="T16" s="31">
        <f t="shared" si="9"/>
        <v>0</v>
      </c>
      <c r="U16" s="31"/>
      <c r="V16" s="31"/>
      <c r="W16" s="31"/>
      <c r="X16" s="31"/>
      <c r="Y16" s="31"/>
      <c r="Z16" s="31"/>
      <c r="AA16" s="31"/>
      <c r="AB16" s="31"/>
      <c r="AC16" s="31"/>
      <c r="AD16" s="31"/>
      <c r="AE16" s="31"/>
      <c r="AF16" s="31"/>
      <c r="AG16" s="31"/>
      <c r="AH16" s="31">
        <f t="shared" si="10"/>
        <v>0</v>
      </c>
      <c r="AI16" s="31">
        <f t="shared" si="11"/>
        <v>0</v>
      </c>
      <c r="AJ16" s="31"/>
      <c r="AK16" s="31"/>
      <c r="AL16" s="31"/>
      <c r="AM16" s="31"/>
      <c r="AN16" s="31"/>
      <c r="AO16" s="31"/>
      <c r="AP16" s="31"/>
      <c r="AQ16" s="31"/>
      <c r="AR16" s="31"/>
      <c r="AS16" s="31"/>
      <c r="AT16" s="31"/>
      <c r="AU16" s="31"/>
      <c r="AV16" s="31"/>
      <c r="AW16" s="31">
        <f t="shared" si="12"/>
        <v>0</v>
      </c>
      <c r="AX16" s="31">
        <f t="shared" si="13"/>
        <v>0</v>
      </c>
      <c r="AY16" s="98">
        <f t="shared" si="14"/>
        <v>0</v>
      </c>
      <c r="AZ16" s="98">
        <f t="shared" si="15"/>
        <v>0</v>
      </c>
      <c r="BA16" s="99"/>
    </row>
    <row r="17" spans="1:53" s="1" customFormat="1" x14ac:dyDescent="0.25">
      <c r="A17" s="26"/>
      <c r="B17" s="68"/>
      <c r="C17" s="68"/>
      <c r="D17" s="68"/>
      <c r="E17" s="68"/>
      <c r="F17" s="31"/>
      <c r="G17" s="31"/>
      <c r="H17" s="31"/>
      <c r="I17" s="31"/>
      <c r="J17" s="31"/>
      <c r="K17" s="31"/>
      <c r="L17" s="31"/>
      <c r="M17" s="31"/>
      <c r="N17" s="31"/>
      <c r="O17" s="31"/>
      <c r="P17" s="31"/>
      <c r="Q17" s="31"/>
      <c r="R17" s="31"/>
      <c r="S17" s="31">
        <f t="shared" si="8"/>
        <v>0</v>
      </c>
      <c r="T17" s="31">
        <f t="shared" si="9"/>
        <v>0</v>
      </c>
      <c r="U17" s="31"/>
      <c r="V17" s="31"/>
      <c r="W17" s="31"/>
      <c r="X17" s="31"/>
      <c r="Y17" s="31"/>
      <c r="Z17" s="31"/>
      <c r="AA17" s="31"/>
      <c r="AB17" s="31"/>
      <c r="AC17" s="31"/>
      <c r="AD17" s="31"/>
      <c r="AE17" s="31"/>
      <c r="AF17" s="31"/>
      <c r="AG17" s="31"/>
      <c r="AH17" s="31">
        <f t="shared" si="10"/>
        <v>0</v>
      </c>
      <c r="AI17" s="31">
        <f t="shared" si="11"/>
        <v>0</v>
      </c>
      <c r="AJ17" s="31"/>
      <c r="AK17" s="31"/>
      <c r="AL17" s="31"/>
      <c r="AM17" s="31"/>
      <c r="AN17" s="31"/>
      <c r="AO17" s="31"/>
      <c r="AP17" s="31"/>
      <c r="AQ17" s="31"/>
      <c r="AR17" s="31"/>
      <c r="AS17" s="31"/>
      <c r="AT17" s="31"/>
      <c r="AU17" s="31"/>
      <c r="AV17" s="31"/>
      <c r="AW17" s="31">
        <f t="shared" si="12"/>
        <v>0</v>
      </c>
      <c r="AX17" s="31">
        <f t="shared" si="13"/>
        <v>0</v>
      </c>
      <c r="AY17" s="98">
        <f t="shared" si="14"/>
        <v>0</v>
      </c>
      <c r="AZ17" s="98">
        <f t="shared" si="15"/>
        <v>0</v>
      </c>
      <c r="BA17" s="99"/>
    </row>
    <row r="18" spans="1:53" s="1" customFormat="1" x14ac:dyDescent="0.25">
      <c r="A18" s="26"/>
      <c r="B18" s="68"/>
      <c r="C18" s="68"/>
      <c r="D18" s="68"/>
      <c r="E18" s="68"/>
      <c r="F18" s="31"/>
      <c r="G18" s="31"/>
      <c r="H18" s="31"/>
      <c r="I18" s="31"/>
      <c r="J18" s="31"/>
      <c r="K18" s="31"/>
      <c r="L18" s="31"/>
      <c r="M18" s="31"/>
      <c r="N18" s="31"/>
      <c r="O18" s="31"/>
      <c r="P18" s="31"/>
      <c r="Q18" s="31"/>
      <c r="R18" s="31"/>
      <c r="S18" s="31">
        <f t="shared" si="8"/>
        <v>0</v>
      </c>
      <c r="T18" s="31">
        <f t="shared" si="9"/>
        <v>0</v>
      </c>
      <c r="U18" s="31"/>
      <c r="V18" s="31"/>
      <c r="W18" s="31"/>
      <c r="X18" s="31"/>
      <c r="Y18" s="31"/>
      <c r="Z18" s="31"/>
      <c r="AA18" s="31"/>
      <c r="AB18" s="31"/>
      <c r="AC18" s="31"/>
      <c r="AD18" s="31"/>
      <c r="AE18" s="31"/>
      <c r="AF18" s="31"/>
      <c r="AG18" s="31"/>
      <c r="AH18" s="31">
        <f t="shared" si="10"/>
        <v>0</v>
      </c>
      <c r="AI18" s="31">
        <f t="shared" si="11"/>
        <v>0</v>
      </c>
      <c r="AJ18" s="31"/>
      <c r="AK18" s="31"/>
      <c r="AL18" s="31"/>
      <c r="AM18" s="31"/>
      <c r="AN18" s="31"/>
      <c r="AO18" s="31"/>
      <c r="AP18" s="31"/>
      <c r="AQ18" s="31"/>
      <c r="AR18" s="31"/>
      <c r="AS18" s="31"/>
      <c r="AT18" s="31"/>
      <c r="AU18" s="31"/>
      <c r="AV18" s="31"/>
      <c r="AW18" s="31">
        <f t="shared" si="12"/>
        <v>0</v>
      </c>
      <c r="AX18" s="31">
        <f t="shared" si="13"/>
        <v>0</v>
      </c>
      <c r="AY18" s="98">
        <f t="shared" si="14"/>
        <v>0</v>
      </c>
      <c r="AZ18" s="98">
        <f t="shared" si="15"/>
        <v>0</v>
      </c>
      <c r="BA18" s="99"/>
    </row>
    <row r="19" spans="1:53" s="1" customFormat="1" x14ac:dyDescent="0.25">
      <c r="A19" s="26"/>
      <c r="B19" s="68"/>
      <c r="C19" s="68"/>
      <c r="D19" s="68"/>
      <c r="E19" s="68"/>
      <c r="F19" s="31"/>
      <c r="G19" s="31"/>
      <c r="H19" s="31"/>
      <c r="I19" s="31"/>
      <c r="J19" s="31"/>
      <c r="K19" s="31"/>
      <c r="L19" s="31"/>
      <c r="M19" s="31"/>
      <c r="N19" s="31"/>
      <c r="O19" s="31"/>
      <c r="P19" s="31"/>
      <c r="Q19" s="31"/>
      <c r="R19" s="31"/>
      <c r="S19" s="31">
        <f t="shared" si="8"/>
        <v>0</v>
      </c>
      <c r="T19" s="31">
        <f t="shared" si="9"/>
        <v>0</v>
      </c>
      <c r="U19" s="31"/>
      <c r="V19" s="31"/>
      <c r="W19" s="31"/>
      <c r="X19" s="31"/>
      <c r="Y19" s="31"/>
      <c r="Z19" s="31"/>
      <c r="AA19" s="31"/>
      <c r="AB19" s="31"/>
      <c r="AC19" s="31"/>
      <c r="AD19" s="31"/>
      <c r="AE19" s="31"/>
      <c r="AF19" s="31"/>
      <c r="AG19" s="31"/>
      <c r="AH19" s="31">
        <f t="shared" si="10"/>
        <v>0</v>
      </c>
      <c r="AI19" s="31">
        <f t="shared" si="11"/>
        <v>0</v>
      </c>
      <c r="AJ19" s="31"/>
      <c r="AK19" s="31"/>
      <c r="AL19" s="31"/>
      <c r="AM19" s="31"/>
      <c r="AN19" s="31"/>
      <c r="AO19" s="31"/>
      <c r="AP19" s="31"/>
      <c r="AQ19" s="31"/>
      <c r="AR19" s="31"/>
      <c r="AS19" s="31"/>
      <c r="AT19" s="31"/>
      <c r="AU19" s="31"/>
      <c r="AV19" s="31"/>
      <c r="AW19" s="31">
        <f t="shared" si="12"/>
        <v>0</v>
      </c>
      <c r="AX19" s="31">
        <f t="shared" si="13"/>
        <v>0</v>
      </c>
      <c r="AY19" s="98">
        <f t="shared" si="14"/>
        <v>0</v>
      </c>
      <c r="AZ19" s="98">
        <f t="shared" si="15"/>
        <v>0</v>
      </c>
      <c r="BA19" s="99"/>
    </row>
    <row r="20" spans="1:53" s="1" customFormat="1" x14ac:dyDescent="0.25">
      <c r="A20" s="26"/>
      <c r="B20" s="68"/>
      <c r="C20" s="68"/>
      <c r="D20" s="68"/>
      <c r="E20" s="68"/>
      <c r="F20" s="31"/>
      <c r="G20" s="31"/>
      <c r="H20" s="31"/>
      <c r="I20" s="31"/>
      <c r="J20" s="31"/>
      <c r="K20" s="31"/>
      <c r="L20" s="31"/>
      <c r="M20" s="31"/>
      <c r="N20" s="31"/>
      <c r="O20" s="31"/>
      <c r="P20" s="31"/>
      <c r="Q20" s="31"/>
      <c r="R20" s="31"/>
      <c r="S20" s="31">
        <f t="shared" si="8"/>
        <v>0</v>
      </c>
      <c r="T20" s="31">
        <f t="shared" si="9"/>
        <v>0</v>
      </c>
      <c r="U20" s="31"/>
      <c r="V20" s="31"/>
      <c r="W20" s="31"/>
      <c r="X20" s="31"/>
      <c r="Y20" s="31"/>
      <c r="Z20" s="31"/>
      <c r="AA20" s="31"/>
      <c r="AB20" s="31"/>
      <c r="AC20" s="31"/>
      <c r="AD20" s="31"/>
      <c r="AE20" s="31"/>
      <c r="AF20" s="31"/>
      <c r="AG20" s="31"/>
      <c r="AH20" s="31">
        <f t="shared" si="10"/>
        <v>0</v>
      </c>
      <c r="AI20" s="31">
        <f t="shared" si="11"/>
        <v>0</v>
      </c>
      <c r="AJ20" s="31"/>
      <c r="AK20" s="31"/>
      <c r="AL20" s="31"/>
      <c r="AM20" s="31"/>
      <c r="AN20" s="31"/>
      <c r="AO20" s="31"/>
      <c r="AP20" s="31"/>
      <c r="AQ20" s="31"/>
      <c r="AR20" s="31"/>
      <c r="AS20" s="31"/>
      <c r="AT20" s="31"/>
      <c r="AU20" s="31"/>
      <c r="AV20" s="31"/>
      <c r="AW20" s="31">
        <f t="shared" si="12"/>
        <v>0</v>
      </c>
      <c r="AX20" s="31">
        <f t="shared" si="13"/>
        <v>0</v>
      </c>
      <c r="AY20" s="98">
        <f t="shared" si="14"/>
        <v>0</v>
      </c>
      <c r="AZ20" s="98">
        <f t="shared" si="15"/>
        <v>0</v>
      </c>
      <c r="BA20" s="99"/>
    </row>
    <row r="21" spans="1:53" s="1" customFormat="1" x14ac:dyDescent="0.25">
      <c r="A21" s="26"/>
      <c r="B21" s="68"/>
      <c r="C21" s="68"/>
      <c r="D21" s="68"/>
      <c r="E21" s="68"/>
      <c r="F21" s="31"/>
      <c r="G21" s="31"/>
      <c r="H21" s="31"/>
      <c r="I21" s="31"/>
      <c r="J21" s="31"/>
      <c r="K21" s="31"/>
      <c r="L21" s="31"/>
      <c r="M21" s="31"/>
      <c r="N21" s="31"/>
      <c r="O21" s="31"/>
      <c r="P21" s="31"/>
      <c r="Q21" s="31"/>
      <c r="R21" s="31"/>
      <c r="S21" s="31">
        <f t="shared" si="8"/>
        <v>0</v>
      </c>
      <c r="T21" s="31">
        <f t="shared" si="9"/>
        <v>0</v>
      </c>
      <c r="U21" s="31"/>
      <c r="V21" s="31"/>
      <c r="W21" s="31"/>
      <c r="X21" s="31"/>
      <c r="Y21" s="31"/>
      <c r="Z21" s="31"/>
      <c r="AA21" s="31"/>
      <c r="AB21" s="31"/>
      <c r="AC21" s="31"/>
      <c r="AD21" s="31"/>
      <c r="AE21" s="31"/>
      <c r="AF21" s="31"/>
      <c r="AG21" s="31"/>
      <c r="AH21" s="31">
        <f t="shared" si="10"/>
        <v>0</v>
      </c>
      <c r="AI21" s="31">
        <f t="shared" si="11"/>
        <v>0</v>
      </c>
      <c r="AJ21" s="31"/>
      <c r="AK21" s="31"/>
      <c r="AL21" s="31"/>
      <c r="AM21" s="31"/>
      <c r="AN21" s="31"/>
      <c r="AO21" s="31"/>
      <c r="AP21" s="31"/>
      <c r="AQ21" s="31"/>
      <c r="AR21" s="31"/>
      <c r="AS21" s="31"/>
      <c r="AT21" s="31"/>
      <c r="AU21" s="31"/>
      <c r="AV21" s="31"/>
      <c r="AW21" s="31">
        <f t="shared" si="12"/>
        <v>0</v>
      </c>
      <c r="AX21" s="31">
        <f t="shared" si="13"/>
        <v>0</v>
      </c>
      <c r="AY21" s="98">
        <f t="shared" si="14"/>
        <v>0</v>
      </c>
      <c r="AZ21" s="98">
        <f t="shared" si="15"/>
        <v>0</v>
      </c>
      <c r="BA21" s="99"/>
    </row>
    <row r="22" spans="1:53" s="1" customFormat="1" x14ac:dyDescent="0.25">
      <c r="A22" s="26"/>
      <c r="B22" s="68"/>
      <c r="C22" s="68"/>
      <c r="D22" s="68"/>
      <c r="E22" s="68"/>
      <c r="F22" s="31"/>
      <c r="G22" s="31"/>
      <c r="H22" s="31"/>
      <c r="I22" s="31"/>
      <c r="J22" s="31"/>
      <c r="K22" s="31"/>
      <c r="L22" s="31"/>
      <c r="M22" s="31"/>
      <c r="N22" s="31"/>
      <c r="O22" s="31"/>
      <c r="P22" s="31"/>
      <c r="Q22" s="31"/>
      <c r="R22" s="31"/>
      <c r="S22" s="31">
        <f t="shared" si="8"/>
        <v>0</v>
      </c>
      <c r="T22" s="31">
        <f t="shared" si="9"/>
        <v>0</v>
      </c>
      <c r="U22" s="31"/>
      <c r="V22" s="31"/>
      <c r="W22" s="31"/>
      <c r="X22" s="31"/>
      <c r="Y22" s="31"/>
      <c r="Z22" s="31"/>
      <c r="AA22" s="31"/>
      <c r="AB22" s="31"/>
      <c r="AC22" s="31"/>
      <c r="AD22" s="31"/>
      <c r="AE22" s="31"/>
      <c r="AF22" s="31"/>
      <c r="AG22" s="31"/>
      <c r="AH22" s="31">
        <f t="shared" si="10"/>
        <v>0</v>
      </c>
      <c r="AI22" s="31">
        <f t="shared" si="11"/>
        <v>0</v>
      </c>
      <c r="AJ22" s="31"/>
      <c r="AK22" s="31"/>
      <c r="AL22" s="31"/>
      <c r="AM22" s="31"/>
      <c r="AN22" s="31"/>
      <c r="AO22" s="31"/>
      <c r="AP22" s="31"/>
      <c r="AQ22" s="31"/>
      <c r="AR22" s="31"/>
      <c r="AS22" s="31"/>
      <c r="AT22" s="31"/>
      <c r="AU22" s="31"/>
      <c r="AV22" s="31"/>
      <c r="AW22" s="31">
        <f t="shared" si="12"/>
        <v>0</v>
      </c>
      <c r="AX22" s="31">
        <f t="shared" si="13"/>
        <v>0</v>
      </c>
      <c r="AY22" s="98">
        <f t="shared" si="14"/>
        <v>0</v>
      </c>
      <c r="AZ22" s="98">
        <f t="shared" si="15"/>
        <v>0</v>
      </c>
      <c r="BA22" s="99"/>
    </row>
    <row r="23" spans="1:53" s="1" customFormat="1" x14ac:dyDescent="0.25">
      <c r="A23" s="26"/>
      <c r="B23" s="68"/>
      <c r="C23" s="68"/>
      <c r="D23" s="68"/>
      <c r="E23" s="68"/>
      <c r="F23" s="31"/>
      <c r="G23" s="31"/>
      <c r="H23" s="31"/>
      <c r="I23" s="31"/>
      <c r="J23" s="31"/>
      <c r="K23" s="31"/>
      <c r="L23" s="31"/>
      <c r="M23" s="31"/>
      <c r="N23" s="31"/>
      <c r="O23" s="31"/>
      <c r="P23" s="31"/>
      <c r="Q23" s="31"/>
      <c r="R23" s="31"/>
      <c r="S23" s="31">
        <f t="shared" si="8"/>
        <v>0</v>
      </c>
      <c r="T23" s="31">
        <f t="shared" si="9"/>
        <v>0</v>
      </c>
      <c r="U23" s="31"/>
      <c r="V23" s="31"/>
      <c r="W23" s="31"/>
      <c r="X23" s="31"/>
      <c r="Y23" s="31"/>
      <c r="Z23" s="31"/>
      <c r="AA23" s="31"/>
      <c r="AB23" s="31"/>
      <c r="AC23" s="31"/>
      <c r="AD23" s="31"/>
      <c r="AE23" s="31"/>
      <c r="AF23" s="31"/>
      <c r="AG23" s="31"/>
      <c r="AH23" s="31">
        <f t="shared" si="10"/>
        <v>0</v>
      </c>
      <c r="AI23" s="31">
        <f t="shared" si="11"/>
        <v>0</v>
      </c>
      <c r="AJ23" s="31"/>
      <c r="AK23" s="31"/>
      <c r="AL23" s="31"/>
      <c r="AM23" s="31"/>
      <c r="AN23" s="31"/>
      <c r="AO23" s="31"/>
      <c r="AP23" s="31"/>
      <c r="AQ23" s="31"/>
      <c r="AR23" s="31"/>
      <c r="AS23" s="31"/>
      <c r="AT23" s="31"/>
      <c r="AU23" s="31"/>
      <c r="AV23" s="31"/>
      <c r="AW23" s="31">
        <f t="shared" si="12"/>
        <v>0</v>
      </c>
      <c r="AX23" s="31">
        <f t="shared" si="13"/>
        <v>0</v>
      </c>
      <c r="AY23" s="98">
        <f t="shared" si="14"/>
        <v>0</v>
      </c>
      <c r="AZ23" s="98">
        <f t="shared" si="15"/>
        <v>0</v>
      </c>
      <c r="BA23" s="99"/>
    </row>
    <row r="24" spans="1:53" s="1" customFormat="1" x14ac:dyDescent="0.25">
      <c r="A24" s="26"/>
      <c r="B24" s="68"/>
      <c r="C24" s="68"/>
      <c r="D24" s="68"/>
      <c r="E24" s="68"/>
      <c r="F24" s="31"/>
      <c r="G24" s="31"/>
      <c r="H24" s="31"/>
      <c r="I24" s="31"/>
      <c r="J24" s="31"/>
      <c r="K24" s="31"/>
      <c r="L24" s="31"/>
      <c r="M24" s="31"/>
      <c r="N24" s="31"/>
      <c r="O24" s="31"/>
      <c r="P24" s="31"/>
      <c r="Q24" s="31"/>
      <c r="R24" s="31"/>
      <c r="S24" s="31">
        <f t="shared" si="8"/>
        <v>0</v>
      </c>
      <c r="T24" s="31">
        <f t="shared" si="9"/>
        <v>0</v>
      </c>
      <c r="U24" s="31"/>
      <c r="V24" s="31"/>
      <c r="W24" s="31"/>
      <c r="X24" s="31"/>
      <c r="Y24" s="31"/>
      <c r="Z24" s="31"/>
      <c r="AA24" s="31"/>
      <c r="AB24" s="31"/>
      <c r="AC24" s="31"/>
      <c r="AD24" s="31"/>
      <c r="AE24" s="31"/>
      <c r="AF24" s="31"/>
      <c r="AG24" s="31"/>
      <c r="AH24" s="31">
        <f t="shared" si="10"/>
        <v>0</v>
      </c>
      <c r="AI24" s="31">
        <f t="shared" si="11"/>
        <v>0</v>
      </c>
      <c r="AJ24" s="31"/>
      <c r="AK24" s="31"/>
      <c r="AL24" s="31"/>
      <c r="AM24" s="31"/>
      <c r="AN24" s="31"/>
      <c r="AO24" s="31"/>
      <c r="AP24" s="31"/>
      <c r="AQ24" s="31"/>
      <c r="AR24" s="31"/>
      <c r="AS24" s="31"/>
      <c r="AT24" s="31"/>
      <c r="AU24" s="31"/>
      <c r="AV24" s="31"/>
      <c r="AW24" s="31">
        <f t="shared" si="12"/>
        <v>0</v>
      </c>
      <c r="AX24" s="31">
        <f t="shared" si="13"/>
        <v>0</v>
      </c>
      <c r="AY24" s="98">
        <f t="shared" si="14"/>
        <v>0</v>
      </c>
      <c r="AZ24" s="98">
        <f t="shared" si="15"/>
        <v>0</v>
      </c>
      <c r="BA24" s="99"/>
    </row>
    <row r="25" spans="1:53" s="1" customFormat="1" x14ac:dyDescent="0.25">
      <c r="A25" s="26"/>
      <c r="B25" s="68"/>
      <c r="C25" s="68"/>
      <c r="D25" s="68"/>
      <c r="E25" s="68"/>
      <c r="F25" s="31"/>
      <c r="G25" s="31"/>
      <c r="H25" s="31"/>
      <c r="I25" s="31"/>
      <c r="J25" s="31"/>
      <c r="K25" s="31"/>
      <c r="L25" s="31"/>
      <c r="M25" s="31"/>
      <c r="N25" s="31"/>
      <c r="O25" s="31"/>
      <c r="P25" s="31"/>
      <c r="Q25" s="31"/>
      <c r="R25" s="31"/>
      <c r="S25" s="31">
        <f t="shared" si="0"/>
        <v>0</v>
      </c>
      <c r="T25" s="31">
        <f t="shared" si="1"/>
        <v>0</v>
      </c>
      <c r="U25" s="31"/>
      <c r="V25" s="31"/>
      <c r="W25" s="31"/>
      <c r="X25" s="31"/>
      <c r="Y25" s="31"/>
      <c r="Z25" s="31"/>
      <c r="AA25" s="31"/>
      <c r="AB25" s="31"/>
      <c r="AC25" s="31"/>
      <c r="AD25" s="31"/>
      <c r="AE25" s="31"/>
      <c r="AF25" s="31"/>
      <c r="AG25" s="31"/>
      <c r="AH25" s="31">
        <f t="shared" si="2"/>
        <v>0</v>
      </c>
      <c r="AI25" s="31">
        <f t="shared" si="3"/>
        <v>0</v>
      </c>
      <c r="AJ25" s="31"/>
      <c r="AK25" s="31"/>
      <c r="AL25" s="31"/>
      <c r="AM25" s="31"/>
      <c r="AN25" s="31"/>
      <c r="AO25" s="31"/>
      <c r="AP25" s="31"/>
      <c r="AQ25" s="31"/>
      <c r="AR25" s="31"/>
      <c r="AS25" s="31"/>
      <c r="AT25" s="31"/>
      <c r="AU25" s="31"/>
      <c r="AV25" s="31"/>
      <c r="AW25" s="31">
        <f t="shared" si="4"/>
        <v>0</v>
      </c>
      <c r="AX25" s="31">
        <f t="shared" si="5"/>
        <v>0</v>
      </c>
      <c r="AY25" s="98">
        <f t="shared" si="6"/>
        <v>0</v>
      </c>
      <c r="AZ25" s="98">
        <f t="shared" si="7"/>
        <v>0</v>
      </c>
      <c r="BA25" s="99"/>
    </row>
    <row r="26" spans="1:53" s="1" customFormat="1" x14ac:dyDescent="0.25">
      <c r="A26" s="21"/>
      <c r="B26" s="69" t="s">
        <v>133</v>
      </c>
      <c r="C26" s="69" t="s">
        <v>133</v>
      </c>
      <c r="D26" s="69" t="s">
        <v>133</v>
      </c>
      <c r="E26" s="69" t="s">
        <v>133</v>
      </c>
      <c r="F26" s="35"/>
      <c r="G26" s="35" t="s">
        <v>133</v>
      </c>
      <c r="H26" s="35" t="s">
        <v>133</v>
      </c>
      <c r="I26" s="35" t="s">
        <v>133</v>
      </c>
      <c r="J26" s="35" t="s">
        <v>133</v>
      </c>
      <c r="K26" s="35" t="s">
        <v>133</v>
      </c>
      <c r="L26" s="35" t="s">
        <v>133</v>
      </c>
      <c r="M26" s="35" t="s">
        <v>133</v>
      </c>
      <c r="N26" s="35" t="s">
        <v>133</v>
      </c>
      <c r="O26" s="35" t="s">
        <v>133</v>
      </c>
      <c r="P26" s="35" t="s">
        <v>133</v>
      </c>
      <c r="Q26" s="35" t="s">
        <v>133</v>
      </c>
      <c r="R26" s="35" t="s">
        <v>133</v>
      </c>
      <c r="S26" s="35"/>
      <c r="T26" s="35"/>
      <c r="U26" s="35"/>
      <c r="V26" s="35" t="s">
        <v>133</v>
      </c>
      <c r="W26" s="35" t="s">
        <v>133</v>
      </c>
      <c r="X26" s="35" t="s">
        <v>133</v>
      </c>
      <c r="Y26" s="35" t="s">
        <v>133</v>
      </c>
      <c r="Z26" s="35" t="s">
        <v>133</v>
      </c>
      <c r="AA26" s="35" t="s">
        <v>133</v>
      </c>
      <c r="AB26" s="35" t="s">
        <v>133</v>
      </c>
      <c r="AC26" s="35" t="s">
        <v>133</v>
      </c>
      <c r="AD26" s="35" t="s">
        <v>133</v>
      </c>
      <c r="AE26" s="35" t="s">
        <v>133</v>
      </c>
      <c r="AF26" s="35" t="s">
        <v>133</v>
      </c>
      <c r="AG26" s="35" t="s">
        <v>133</v>
      </c>
      <c r="AH26" s="35"/>
      <c r="AI26" s="35"/>
      <c r="AJ26" s="35"/>
      <c r="AK26" s="35" t="s">
        <v>133</v>
      </c>
      <c r="AL26" s="35" t="s">
        <v>133</v>
      </c>
      <c r="AM26" s="35" t="s">
        <v>133</v>
      </c>
      <c r="AN26" s="35" t="s">
        <v>133</v>
      </c>
      <c r="AO26" s="35" t="s">
        <v>133</v>
      </c>
      <c r="AP26" s="35" t="s">
        <v>133</v>
      </c>
      <c r="AQ26" s="35"/>
      <c r="AR26" s="35"/>
      <c r="AS26" s="35"/>
      <c r="AT26" s="35"/>
      <c r="AU26" s="35"/>
      <c r="AV26" s="35"/>
      <c r="AW26" s="35"/>
      <c r="AX26" s="35"/>
      <c r="AY26" s="35" t="s">
        <v>133</v>
      </c>
      <c r="AZ26" s="35" t="s">
        <v>133</v>
      </c>
      <c r="BA26" s="34"/>
    </row>
    <row r="27" spans="1:53" s="1" customFormat="1" ht="15.75" thickBot="1" x14ac:dyDescent="0.3">
      <c r="A27" s="22"/>
      <c r="B27" s="137" t="s">
        <v>216</v>
      </c>
      <c r="C27" s="137"/>
      <c r="D27" s="102"/>
      <c r="E27" s="70"/>
      <c r="F27" s="36"/>
      <c r="G27" s="36">
        <f t="shared" ref="G27:T27" si="16">SUM(G6:G26)</f>
        <v>0</v>
      </c>
      <c r="H27" s="36">
        <f t="shared" si="16"/>
        <v>0</v>
      </c>
      <c r="I27" s="36">
        <f t="shared" si="16"/>
        <v>0</v>
      </c>
      <c r="J27" s="36">
        <f t="shared" si="16"/>
        <v>0</v>
      </c>
      <c r="K27" s="36">
        <f t="shared" si="16"/>
        <v>0</v>
      </c>
      <c r="L27" s="36">
        <f t="shared" si="16"/>
        <v>0</v>
      </c>
      <c r="M27" s="36">
        <f t="shared" si="16"/>
        <v>0</v>
      </c>
      <c r="N27" s="36">
        <f t="shared" si="16"/>
        <v>0</v>
      </c>
      <c r="O27" s="36">
        <f t="shared" si="16"/>
        <v>0</v>
      </c>
      <c r="P27" s="36">
        <f t="shared" si="16"/>
        <v>0</v>
      </c>
      <c r="Q27" s="36">
        <f t="shared" ref="Q27" si="17">SUM(Q6:Q26)</f>
        <v>0</v>
      </c>
      <c r="R27" s="36">
        <f t="shared" si="16"/>
        <v>0</v>
      </c>
      <c r="S27" s="36">
        <f t="shared" si="16"/>
        <v>0</v>
      </c>
      <c r="T27" s="36">
        <f t="shared" si="16"/>
        <v>0</v>
      </c>
      <c r="U27" s="36"/>
      <c r="V27" s="36">
        <f t="shared" ref="V27:AI27" si="18">SUM(V6:V26)</f>
        <v>0</v>
      </c>
      <c r="W27" s="36">
        <f t="shared" si="18"/>
        <v>0</v>
      </c>
      <c r="X27" s="36">
        <f t="shared" si="18"/>
        <v>0</v>
      </c>
      <c r="Y27" s="36">
        <f t="shared" si="18"/>
        <v>0</v>
      </c>
      <c r="Z27" s="36">
        <f t="shared" si="18"/>
        <v>0</v>
      </c>
      <c r="AA27" s="36">
        <f t="shared" si="18"/>
        <v>0</v>
      </c>
      <c r="AB27" s="36">
        <f t="shared" si="18"/>
        <v>0</v>
      </c>
      <c r="AC27" s="36">
        <f t="shared" si="18"/>
        <v>0</v>
      </c>
      <c r="AD27" s="36">
        <f t="shared" si="18"/>
        <v>0</v>
      </c>
      <c r="AE27" s="36">
        <f t="shared" si="18"/>
        <v>0</v>
      </c>
      <c r="AF27" s="36">
        <f t="shared" si="18"/>
        <v>0</v>
      </c>
      <c r="AG27" s="36">
        <f t="shared" si="18"/>
        <v>0</v>
      </c>
      <c r="AH27" s="36">
        <f t="shared" si="18"/>
        <v>0</v>
      </c>
      <c r="AI27" s="36">
        <f t="shared" si="18"/>
        <v>0</v>
      </c>
      <c r="AJ27" s="36"/>
      <c r="AK27" s="36">
        <f t="shared" ref="AK27:AX27" si="19">SUM(AK6:AK26)</f>
        <v>0</v>
      </c>
      <c r="AL27" s="36">
        <f t="shared" si="19"/>
        <v>0</v>
      </c>
      <c r="AM27" s="36">
        <f t="shared" si="19"/>
        <v>0</v>
      </c>
      <c r="AN27" s="36">
        <f t="shared" si="19"/>
        <v>0</v>
      </c>
      <c r="AO27" s="36">
        <f t="shared" si="19"/>
        <v>0</v>
      </c>
      <c r="AP27" s="36">
        <f t="shared" si="19"/>
        <v>0</v>
      </c>
      <c r="AQ27" s="36">
        <f t="shared" si="19"/>
        <v>0</v>
      </c>
      <c r="AR27" s="36">
        <f t="shared" si="19"/>
        <v>0</v>
      </c>
      <c r="AS27" s="36">
        <f t="shared" si="19"/>
        <v>0</v>
      </c>
      <c r="AT27" s="36">
        <f t="shared" si="19"/>
        <v>0</v>
      </c>
      <c r="AU27" s="36">
        <f t="shared" si="19"/>
        <v>0</v>
      </c>
      <c r="AV27" s="36">
        <f t="shared" si="19"/>
        <v>0</v>
      </c>
      <c r="AW27" s="36">
        <f t="shared" si="19"/>
        <v>0</v>
      </c>
      <c r="AX27" s="36">
        <f t="shared" si="19"/>
        <v>0</v>
      </c>
      <c r="AY27" s="37"/>
      <c r="AZ27" s="36">
        <f>+AX27+AI27+T27</f>
        <v>0</v>
      </c>
      <c r="BA27" s="38"/>
    </row>
    <row r="28" spans="1:53" s="1" customFormat="1" x14ac:dyDescent="0.25">
      <c r="A28" s="8"/>
      <c r="B28" s="71"/>
      <c r="C28" s="71"/>
      <c r="D28" s="71"/>
      <c r="E28" s="72"/>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9"/>
      <c r="AZ28" s="33"/>
      <c r="BA28" s="40"/>
    </row>
    <row r="29" spans="1:53" s="1" customFormat="1" ht="15.75" thickBot="1" x14ac:dyDescent="0.3">
      <c r="A29" s="8"/>
      <c r="B29" s="137" t="s">
        <v>161</v>
      </c>
      <c r="C29" s="137"/>
      <c r="D29" s="71"/>
      <c r="E29" s="72"/>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9"/>
      <c r="AZ29" s="33"/>
      <c r="BA29" s="40"/>
    </row>
    <row r="30" spans="1:53" ht="17.25" customHeight="1" x14ac:dyDescent="0.25">
      <c r="A30" s="25" t="s">
        <v>135</v>
      </c>
      <c r="B30" s="73" t="s">
        <v>163</v>
      </c>
      <c r="C30" s="73" t="s">
        <v>6</v>
      </c>
      <c r="D30" s="74" t="s">
        <v>207</v>
      </c>
      <c r="E30" s="74" t="s">
        <v>164</v>
      </c>
      <c r="F30" s="43" t="s">
        <v>232</v>
      </c>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4"/>
    </row>
    <row r="31" spans="1:53" s="1" customFormat="1" ht="17.25" customHeight="1" x14ac:dyDescent="0.25">
      <c r="A31" s="26" t="s">
        <v>136</v>
      </c>
      <c r="B31" s="75"/>
      <c r="C31" s="75"/>
      <c r="D31" s="93"/>
      <c r="E31" s="77"/>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f>SUM(F31:AX31)</f>
        <v>0</v>
      </c>
      <c r="AZ31" s="33"/>
      <c r="BA31" s="99"/>
    </row>
    <row r="32" spans="1:53" s="1" customFormat="1" ht="17.25" customHeight="1" x14ac:dyDescent="0.25">
      <c r="A32" s="26" t="s">
        <v>137</v>
      </c>
      <c r="B32" s="75"/>
      <c r="C32" s="75"/>
      <c r="D32" s="93"/>
      <c r="E32" s="77"/>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f>SUM(F32:AX32)</f>
        <v>0</v>
      </c>
      <c r="AZ32" s="33"/>
      <c r="BA32" s="99"/>
    </row>
    <row r="33" spans="1:53" s="1" customFormat="1" ht="17.25" customHeight="1" x14ac:dyDescent="0.25">
      <c r="A33" s="26" t="s">
        <v>157</v>
      </c>
      <c r="B33" s="75"/>
      <c r="C33" s="75"/>
      <c r="D33" s="93"/>
      <c r="E33" s="77"/>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f>SUM(F33:AX33)</f>
        <v>0</v>
      </c>
      <c r="AZ33" s="33"/>
      <c r="BA33" s="99"/>
    </row>
    <row r="34" spans="1:53" s="1" customFormat="1" ht="17.25" customHeight="1" x14ac:dyDescent="0.25">
      <c r="A34" s="26" t="s">
        <v>158</v>
      </c>
      <c r="B34" s="75"/>
      <c r="C34" s="75"/>
      <c r="D34" s="93"/>
      <c r="E34" s="77"/>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f>SUM(F34:AX34)</f>
        <v>0</v>
      </c>
      <c r="AZ34" s="33"/>
      <c r="BA34" s="99"/>
    </row>
    <row r="35" spans="1:53" s="1" customFormat="1" ht="17.25" customHeight="1" x14ac:dyDescent="0.25">
      <c r="A35" s="26"/>
      <c r="B35" s="75"/>
      <c r="C35" s="75"/>
      <c r="D35" s="93"/>
      <c r="E35" s="77"/>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f>SUM(F35:AX35)</f>
        <v>0</v>
      </c>
      <c r="AZ35" s="33"/>
      <c r="BA35" s="99"/>
    </row>
    <row r="36" spans="1:53" s="1" customFormat="1" ht="17.25" customHeight="1" x14ac:dyDescent="0.25">
      <c r="A36" s="21"/>
      <c r="B36" s="69" t="s">
        <v>133</v>
      </c>
      <c r="C36" s="69" t="s">
        <v>133</v>
      </c>
      <c r="D36" s="69" t="s">
        <v>133</v>
      </c>
      <c r="E36" s="69" t="s">
        <v>133</v>
      </c>
      <c r="F36" s="35"/>
      <c r="G36" s="35" t="s">
        <v>133</v>
      </c>
      <c r="H36" s="35" t="s">
        <v>133</v>
      </c>
      <c r="I36" s="35" t="s">
        <v>133</v>
      </c>
      <c r="J36" s="35" t="s">
        <v>133</v>
      </c>
      <c r="K36" s="35" t="s">
        <v>133</v>
      </c>
      <c r="L36" s="35" t="s">
        <v>133</v>
      </c>
      <c r="M36" s="35" t="s">
        <v>133</v>
      </c>
      <c r="N36" s="35" t="s">
        <v>133</v>
      </c>
      <c r="O36" s="35" t="s">
        <v>133</v>
      </c>
      <c r="P36" s="35" t="s">
        <v>133</v>
      </c>
      <c r="Q36" s="35" t="s">
        <v>133</v>
      </c>
      <c r="R36" s="35" t="s">
        <v>133</v>
      </c>
      <c r="S36" s="35"/>
      <c r="T36" s="35"/>
      <c r="U36" s="35"/>
      <c r="V36" s="35" t="s">
        <v>133</v>
      </c>
      <c r="W36" s="35" t="s">
        <v>133</v>
      </c>
      <c r="X36" s="35" t="s">
        <v>133</v>
      </c>
      <c r="Y36" s="35" t="s">
        <v>133</v>
      </c>
      <c r="Z36" s="35" t="s">
        <v>133</v>
      </c>
      <c r="AA36" s="35" t="s">
        <v>133</v>
      </c>
      <c r="AB36" s="35" t="s">
        <v>133</v>
      </c>
      <c r="AC36" s="35" t="s">
        <v>133</v>
      </c>
      <c r="AD36" s="35" t="s">
        <v>133</v>
      </c>
      <c r="AE36" s="35" t="s">
        <v>133</v>
      </c>
      <c r="AF36" s="35" t="s">
        <v>133</v>
      </c>
      <c r="AG36" s="35" t="s">
        <v>133</v>
      </c>
      <c r="AH36" s="35"/>
      <c r="AI36" s="35"/>
      <c r="AJ36" s="35"/>
      <c r="AK36" s="35" t="s">
        <v>133</v>
      </c>
      <c r="AL36" s="35" t="s">
        <v>133</v>
      </c>
      <c r="AM36" s="35" t="s">
        <v>133</v>
      </c>
      <c r="AN36" s="35" t="s">
        <v>133</v>
      </c>
      <c r="AO36" s="35" t="s">
        <v>133</v>
      </c>
      <c r="AP36" s="35" t="s">
        <v>133</v>
      </c>
      <c r="AQ36" s="35"/>
      <c r="AR36" s="35"/>
      <c r="AS36" s="35"/>
      <c r="AT36" s="35"/>
      <c r="AU36" s="35"/>
      <c r="AV36" s="35"/>
      <c r="AW36" s="35"/>
      <c r="AX36" s="35"/>
      <c r="AY36" s="35" t="s">
        <v>133</v>
      </c>
      <c r="AZ36" s="35"/>
      <c r="BA36" s="34"/>
    </row>
    <row r="37" spans="1:53" s="1" customFormat="1" ht="17.25" customHeight="1" thickBot="1" x14ac:dyDescent="0.3">
      <c r="A37" s="22"/>
      <c r="B37" s="102" t="s">
        <v>31</v>
      </c>
      <c r="C37" s="102"/>
      <c r="D37" s="102"/>
      <c r="E37" s="70"/>
      <c r="F37" s="52"/>
      <c r="G37" s="52" t="s">
        <v>156</v>
      </c>
      <c r="H37" s="52" t="s">
        <v>156</v>
      </c>
      <c r="I37" s="52" t="s">
        <v>156</v>
      </c>
      <c r="J37" s="52" t="s">
        <v>156</v>
      </c>
      <c r="K37" s="52" t="s">
        <v>156</v>
      </c>
      <c r="L37" s="52" t="s">
        <v>156</v>
      </c>
      <c r="M37" s="52" t="s">
        <v>156</v>
      </c>
      <c r="N37" s="52" t="s">
        <v>156</v>
      </c>
      <c r="O37" s="52" t="s">
        <v>156</v>
      </c>
      <c r="P37" s="52" t="s">
        <v>156</v>
      </c>
      <c r="Q37" s="52" t="s">
        <v>156</v>
      </c>
      <c r="R37" s="52" t="s">
        <v>156</v>
      </c>
      <c r="S37" s="52"/>
      <c r="T37" s="52"/>
      <c r="U37" s="52"/>
      <c r="V37" s="52" t="s">
        <v>156</v>
      </c>
      <c r="W37" s="52" t="s">
        <v>156</v>
      </c>
      <c r="X37" s="52" t="s">
        <v>156</v>
      </c>
      <c r="Y37" s="52" t="s">
        <v>156</v>
      </c>
      <c r="Z37" s="52" t="s">
        <v>156</v>
      </c>
      <c r="AA37" s="52" t="s">
        <v>156</v>
      </c>
      <c r="AB37" s="52" t="s">
        <v>156</v>
      </c>
      <c r="AC37" s="52" t="s">
        <v>156</v>
      </c>
      <c r="AD37" s="52" t="s">
        <v>156</v>
      </c>
      <c r="AE37" s="52" t="s">
        <v>156</v>
      </c>
      <c r="AF37" s="52" t="s">
        <v>156</v>
      </c>
      <c r="AG37" s="52" t="s">
        <v>156</v>
      </c>
      <c r="AH37" s="52"/>
      <c r="AI37" s="52"/>
      <c r="AJ37" s="52"/>
      <c r="AK37" s="52" t="s">
        <v>156</v>
      </c>
      <c r="AL37" s="52" t="s">
        <v>156</v>
      </c>
      <c r="AM37" s="52" t="s">
        <v>156</v>
      </c>
      <c r="AN37" s="52" t="s">
        <v>156</v>
      </c>
      <c r="AO37" s="52" t="s">
        <v>156</v>
      </c>
      <c r="AP37" s="52" t="s">
        <v>156</v>
      </c>
      <c r="AQ37" s="52" t="s">
        <v>156</v>
      </c>
      <c r="AR37" s="52" t="s">
        <v>156</v>
      </c>
      <c r="AS37" s="52" t="s">
        <v>156</v>
      </c>
      <c r="AT37" s="52" t="s">
        <v>156</v>
      </c>
      <c r="AU37" s="52" t="s">
        <v>156</v>
      </c>
      <c r="AV37" s="52" t="s">
        <v>156</v>
      </c>
      <c r="AW37" s="52"/>
      <c r="AX37" s="52"/>
      <c r="AY37" s="36"/>
      <c r="AZ37" s="36"/>
      <c r="BA37" s="38"/>
    </row>
    <row r="38" spans="1:53" s="1" customFormat="1" ht="17.25" customHeight="1" x14ac:dyDescent="0.25">
      <c r="A38" s="8"/>
      <c r="B38" s="71"/>
      <c r="C38" s="71"/>
      <c r="D38" s="71"/>
      <c r="E38" s="72"/>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40"/>
    </row>
    <row r="39" spans="1:53" s="1" customFormat="1" ht="17.25" customHeight="1" thickBot="1" x14ac:dyDescent="0.3">
      <c r="B39" s="137" t="s">
        <v>162</v>
      </c>
      <c r="C39" s="137"/>
      <c r="D39" s="3"/>
      <c r="E39" s="78"/>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2"/>
    </row>
    <row r="40" spans="1:53" x14ac:dyDescent="0.25">
      <c r="A40" s="25" t="s">
        <v>135</v>
      </c>
      <c r="B40" s="73" t="s">
        <v>5</v>
      </c>
      <c r="C40" s="73" t="s">
        <v>6</v>
      </c>
      <c r="D40" s="74" t="s">
        <v>207</v>
      </c>
      <c r="E40" s="74" t="s">
        <v>56</v>
      </c>
      <c r="F40" s="43" t="s">
        <v>224</v>
      </c>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4"/>
    </row>
    <row r="41" spans="1:53" x14ac:dyDescent="0.25">
      <c r="A41" s="26" t="s">
        <v>136</v>
      </c>
      <c r="B41" s="75"/>
      <c r="C41" s="75"/>
      <c r="D41" s="93"/>
      <c r="E41" s="136"/>
      <c r="F41" s="45"/>
      <c r="G41" s="45">
        <f t="shared" ref="G41:AP44" si="20">+G31*$E41</f>
        <v>0</v>
      </c>
      <c r="H41" s="45">
        <f t="shared" si="20"/>
        <v>0</v>
      </c>
      <c r="I41" s="45">
        <f t="shared" si="20"/>
        <v>0</v>
      </c>
      <c r="J41" s="45">
        <f t="shared" si="20"/>
        <v>0</v>
      </c>
      <c r="K41" s="45">
        <f t="shared" si="20"/>
        <v>0</v>
      </c>
      <c r="L41" s="45">
        <f t="shared" si="20"/>
        <v>0</v>
      </c>
      <c r="M41" s="45">
        <f t="shared" si="20"/>
        <v>0</v>
      </c>
      <c r="N41" s="45">
        <f t="shared" si="20"/>
        <v>0</v>
      </c>
      <c r="O41" s="45">
        <f t="shared" si="20"/>
        <v>0</v>
      </c>
      <c r="P41" s="45">
        <f t="shared" si="20"/>
        <v>0</v>
      </c>
      <c r="Q41" s="45">
        <f t="shared" ref="Q41" si="21">+Q31*$E41</f>
        <v>0</v>
      </c>
      <c r="R41" s="45">
        <f t="shared" si="20"/>
        <v>0</v>
      </c>
      <c r="S41" s="45"/>
      <c r="T41" s="45">
        <f>SUM(G41:R41)</f>
        <v>0</v>
      </c>
      <c r="U41" s="45"/>
      <c r="V41" s="45">
        <f t="shared" si="20"/>
        <v>0</v>
      </c>
      <c r="W41" s="45">
        <f t="shared" si="20"/>
        <v>0</v>
      </c>
      <c r="X41" s="45">
        <f t="shared" si="20"/>
        <v>0</v>
      </c>
      <c r="Y41" s="45">
        <f t="shared" si="20"/>
        <v>0</v>
      </c>
      <c r="Z41" s="45">
        <f t="shared" si="20"/>
        <v>0</v>
      </c>
      <c r="AA41" s="45">
        <f t="shared" si="20"/>
        <v>0</v>
      </c>
      <c r="AB41" s="45">
        <f t="shared" si="20"/>
        <v>0</v>
      </c>
      <c r="AC41" s="45">
        <f t="shared" si="20"/>
        <v>0</v>
      </c>
      <c r="AD41" s="45">
        <f t="shared" si="20"/>
        <v>0</v>
      </c>
      <c r="AE41" s="45">
        <f t="shared" si="20"/>
        <v>0</v>
      </c>
      <c r="AF41" s="45">
        <f t="shared" si="20"/>
        <v>0</v>
      </c>
      <c r="AG41" s="45">
        <f t="shared" si="20"/>
        <v>0</v>
      </c>
      <c r="AH41" s="45"/>
      <c r="AI41" s="45">
        <f>SUM(V41:AG41)</f>
        <v>0</v>
      </c>
      <c r="AJ41" s="45"/>
      <c r="AK41" s="45">
        <f t="shared" si="20"/>
        <v>0</v>
      </c>
      <c r="AL41" s="45">
        <f t="shared" si="20"/>
        <v>0</v>
      </c>
      <c r="AM41" s="45">
        <f t="shared" si="20"/>
        <v>0</v>
      </c>
      <c r="AN41" s="45">
        <f t="shared" si="20"/>
        <v>0</v>
      </c>
      <c r="AO41" s="45">
        <f t="shared" si="20"/>
        <v>0</v>
      </c>
      <c r="AP41" s="45">
        <f t="shared" si="20"/>
        <v>0</v>
      </c>
      <c r="AQ41" s="45">
        <f t="shared" ref="AQ41:AU41" si="22">+AQ31*$E41</f>
        <v>0</v>
      </c>
      <c r="AR41" s="45">
        <f t="shared" si="22"/>
        <v>0</v>
      </c>
      <c r="AS41" s="45">
        <f t="shared" si="22"/>
        <v>0</v>
      </c>
      <c r="AT41" s="45">
        <f t="shared" si="22"/>
        <v>0</v>
      </c>
      <c r="AU41" s="45">
        <f t="shared" si="22"/>
        <v>0</v>
      </c>
      <c r="AV41" s="45">
        <f t="shared" ref="AV41" si="23">+AV31*$E41</f>
        <v>0</v>
      </c>
      <c r="AW41" s="45"/>
      <c r="AX41" s="45">
        <f>SUM(AK41:AV41)</f>
        <v>0</v>
      </c>
      <c r="AY41" s="62"/>
      <c r="AZ41" s="98">
        <f>AX41+AI41+T41</f>
        <v>0</v>
      </c>
      <c r="BA41" s="99"/>
    </row>
    <row r="42" spans="1:53" x14ac:dyDescent="0.25">
      <c r="A42" s="26" t="s">
        <v>137</v>
      </c>
      <c r="B42" s="75"/>
      <c r="C42" s="75"/>
      <c r="D42" s="93"/>
      <c r="E42" s="136"/>
      <c r="F42" s="45"/>
      <c r="G42" s="45">
        <f t="shared" ref="G42:P42" si="24">+G32*$E42</f>
        <v>0</v>
      </c>
      <c r="H42" s="45">
        <f t="shared" si="24"/>
        <v>0</v>
      </c>
      <c r="I42" s="45">
        <f t="shared" si="24"/>
        <v>0</v>
      </c>
      <c r="J42" s="45">
        <f t="shared" si="24"/>
        <v>0</v>
      </c>
      <c r="K42" s="45">
        <f t="shared" si="24"/>
        <v>0</v>
      </c>
      <c r="L42" s="45">
        <f t="shared" si="24"/>
        <v>0</v>
      </c>
      <c r="M42" s="45">
        <f t="shared" si="24"/>
        <v>0</v>
      </c>
      <c r="N42" s="45">
        <f t="shared" si="24"/>
        <v>0</v>
      </c>
      <c r="O42" s="45">
        <f t="shared" si="24"/>
        <v>0</v>
      </c>
      <c r="P42" s="45">
        <f t="shared" si="24"/>
        <v>0</v>
      </c>
      <c r="Q42" s="45">
        <f t="shared" ref="Q42" si="25">+Q32*$E42</f>
        <v>0</v>
      </c>
      <c r="R42" s="45">
        <f t="shared" si="20"/>
        <v>0</v>
      </c>
      <c r="S42" s="45"/>
      <c r="T42" s="45">
        <f t="shared" ref="T42:T45" si="26">SUM(G42:R42)</f>
        <v>0</v>
      </c>
      <c r="U42" s="45"/>
      <c r="V42" s="45">
        <f t="shared" si="20"/>
        <v>0</v>
      </c>
      <c r="W42" s="45">
        <f t="shared" si="20"/>
        <v>0</v>
      </c>
      <c r="X42" s="45">
        <f t="shared" si="20"/>
        <v>0</v>
      </c>
      <c r="Y42" s="45">
        <f t="shared" si="20"/>
        <v>0</v>
      </c>
      <c r="Z42" s="45">
        <f t="shared" si="20"/>
        <v>0</v>
      </c>
      <c r="AA42" s="45">
        <f t="shared" si="20"/>
        <v>0</v>
      </c>
      <c r="AB42" s="45">
        <f t="shared" si="20"/>
        <v>0</v>
      </c>
      <c r="AC42" s="45">
        <f t="shared" si="20"/>
        <v>0</v>
      </c>
      <c r="AD42" s="45">
        <f t="shared" si="20"/>
        <v>0</v>
      </c>
      <c r="AE42" s="45">
        <f t="shared" si="20"/>
        <v>0</v>
      </c>
      <c r="AF42" s="45">
        <f t="shared" si="20"/>
        <v>0</v>
      </c>
      <c r="AG42" s="45">
        <f t="shared" si="20"/>
        <v>0</v>
      </c>
      <c r="AH42" s="45"/>
      <c r="AI42" s="45">
        <f t="shared" ref="AI42:AI45" si="27">SUM(V42:AG42)</f>
        <v>0</v>
      </c>
      <c r="AJ42" s="45"/>
      <c r="AK42" s="45">
        <f t="shared" si="20"/>
        <v>0</v>
      </c>
      <c r="AL42" s="45">
        <f t="shared" si="20"/>
        <v>0</v>
      </c>
      <c r="AM42" s="45">
        <f t="shared" si="20"/>
        <v>0</v>
      </c>
      <c r="AN42" s="45">
        <f t="shared" si="20"/>
        <v>0</v>
      </c>
      <c r="AO42" s="45">
        <f t="shared" si="20"/>
        <v>0</v>
      </c>
      <c r="AP42" s="45">
        <f t="shared" si="20"/>
        <v>0</v>
      </c>
      <c r="AQ42" s="45">
        <f t="shared" ref="AQ42:AU42" si="28">+AQ32*$E42</f>
        <v>0</v>
      </c>
      <c r="AR42" s="45">
        <f t="shared" si="28"/>
        <v>0</v>
      </c>
      <c r="AS42" s="45">
        <f t="shared" si="28"/>
        <v>0</v>
      </c>
      <c r="AT42" s="45">
        <f t="shared" si="28"/>
        <v>0</v>
      </c>
      <c r="AU42" s="45">
        <f t="shared" si="28"/>
        <v>0</v>
      </c>
      <c r="AV42" s="45">
        <f t="shared" ref="AV42" si="29">+AV32*$E42</f>
        <v>0</v>
      </c>
      <c r="AW42" s="45"/>
      <c r="AX42" s="45">
        <f t="shared" ref="AX42:AX45" si="30">SUM(AK42:AV42)</f>
        <v>0</v>
      </c>
      <c r="AY42" s="62"/>
      <c r="AZ42" s="98">
        <f t="shared" ref="AZ42:AZ45" si="31">AX42+AI42+T42</f>
        <v>0</v>
      </c>
      <c r="BA42" s="99"/>
    </row>
    <row r="43" spans="1:53" s="1" customFormat="1" x14ac:dyDescent="0.25">
      <c r="A43" s="26" t="s">
        <v>157</v>
      </c>
      <c r="B43" s="75"/>
      <c r="C43" s="75"/>
      <c r="D43" s="93"/>
      <c r="E43" s="136"/>
      <c r="F43" s="45"/>
      <c r="G43" s="45">
        <f t="shared" si="20"/>
        <v>0</v>
      </c>
      <c r="H43" s="45">
        <f t="shared" si="20"/>
        <v>0</v>
      </c>
      <c r="I43" s="45">
        <f t="shared" si="20"/>
        <v>0</v>
      </c>
      <c r="J43" s="45">
        <f t="shared" si="20"/>
        <v>0</v>
      </c>
      <c r="K43" s="45">
        <f t="shared" si="20"/>
        <v>0</v>
      </c>
      <c r="L43" s="45">
        <f t="shared" si="20"/>
        <v>0</v>
      </c>
      <c r="M43" s="45">
        <f t="shared" si="20"/>
        <v>0</v>
      </c>
      <c r="N43" s="45">
        <f t="shared" si="20"/>
        <v>0</v>
      </c>
      <c r="O43" s="45">
        <f t="shared" si="20"/>
        <v>0</v>
      </c>
      <c r="P43" s="45">
        <f t="shared" si="20"/>
        <v>0</v>
      </c>
      <c r="Q43" s="45">
        <f t="shared" ref="Q43" si="32">+Q33*$E43</f>
        <v>0</v>
      </c>
      <c r="R43" s="45">
        <f t="shared" si="20"/>
        <v>0</v>
      </c>
      <c r="S43" s="45"/>
      <c r="T43" s="45">
        <f t="shared" si="26"/>
        <v>0</v>
      </c>
      <c r="U43" s="45"/>
      <c r="V43" s="45">
        <f t="shared" si="20"/>
        <v>0</v>
      </c>
      <c r="W43" s="45">
        <f t="shared" si="20"/>
        <v>0</v>
      </c>
      <c r="X43" s="45">
        <f t="shared" si="20"/>
        <v>0</v>
      </c>
      <c r="Y43" s="45">
        <f t="shared" si="20"/>
        <v>0</v>
      </c>
      <c r="Z43" s="45">
        <f t="shared" si="20"/>
        <v>0</v>
      </c>
      <c r="AA43" s="45">
        <f t="shared" si="20"/>
        <v>0</v>
      </c>
      <c r="AB43" s="45">
        <f t="shared" si="20"/>
        <v>0</v>
      </c>
      <c r="AC43" s="45">
        <f t="shared" si="20"/>
        <v>0</v>
      </c>
      <c r="AD43" s="45">
        <f t="shared" si="20"/>
        <v>0</v>
      </c>
      <c r="AE43" s="45">
        <f t="shared" si="20"/>
        <v>0</v>
      </c>
      <c r="AF43" s="45">
        <f t="shared" si="20"/>
        <v>0</v>
      </c>
      <c r="AG43" s="45">
        <f t="shared" si="20"/>
        <v>0</v>
      </c>
      <c r="AH43" s="45"/>
      <c r="AI43" s="45">
        <f t="shared" si="27"/>
        <v>0</v>
      </c>
      <c r="AJ43" s="45"/>
      <c r="AK43" s="45">
        <f t="shared" si="20"/>
        <v>0</v>
      </c>
      <c r="AL43" s="45">
        <f t="shared" si="20"/>
        <v>0</v>
      </c>
      <c r="AM43" s="45">
        <f t="shared" si="20"/>
        <v>0</v>
      </c>
      <c r="AN43" s="45">
        <f t="shared" si="20"/>
        <v>0</v>
      </c>
      <c r="AO43" s="45">
        <f t="shared" si="20"/>
        <v>0</v>
      </c>
      <c r="AP43" s="45">
        <f t="shared" si="20"/>
        <v>0</v>
      </c>
      <c r="AQ43" s="45">
        <f t="shared" ref="AQ43:AU43" si="33">+AQ33*$E43</f>
        <v>0</v>
      </c>
      <c r="AR43" s="45">
        <f t="shared" si="33"/>
        <v>0</v>
      </c>
      <c r="AS43" s="45">
        <f t="shared" si="33"/>
        <v>0</v>
      </c>
      <c r="AT43" s="45">
        <f t="shared" si="33"/>
        <v>0</v>
      </c>
      <c r="AU43" s="45">
        <f t="shared" si="33"/>
        <v>0</v>
      </c>
      <c r="AV43" s="45">
        <f t="shared" ref="AV43" si="34">+AV33*$E43</f>
        <v>0</v>
      </c>
      <c r="AW43" s="45"/>
      <c r="AX43" s="45">
        <f t="shared" si="30"/>
        <v>0</v>
      </c>
      <c r="AY43" s="62"/>
      <c r="AZ43" s="98">
        <f t="shared" si="31"/>
        <v>0</v>
      </c>
      <c r="BA43" s="99"/>
    </row>
    <row r="44" spans="1:53" s="1" customFormat="1" x14ac:dyDescent="0.25">
      <c r="A44" s="26" t="s">
        <v>158</v>
      </c>
      <c r="B44" s="75"/>
      <c r="C44" s="75"/>
      <c r="D44" s="93"/>
      <c r="E44" s="136"/>
      <c r="F44" s="45"/>
      <c r="G44" s="45">
        <f t="shared" si="20"/>
        <v>0</v>
      </c>
      <c r="H44" s="45">
        <f t="shared" si="20"/>
        <v>0</v>
      </c>
      <c r="I44" s="45">
        <f t="shared" si="20"/>
        <v>0</v>
      </c>
      <c r="J44" s="45">
        <f t="shared" si="20"/>
        <v>0</v>
      </c>
      <c r="K44" s="45">
        <f t="shared" si="20"/>
        <v>0</v>
      </c>
      <c r="L44" s="45">
        <f t="shared" si="20"/>
        <v>0</v>
      </c>
      <c r="M44" s="45">
        <f t="shared" si="20"/>
        <v>0</v>
      </c>
      <c r="N44" s="45">
        <f t="shared" si="20"/>
        <v>0</v>
      </c>
      <c r="O44" s="45">
        <f t="shared" si="20"/>
        <v>0</v>
      </c>
      <c r="P44" s="45">
        <f t="shared" si="20"/>
        <v>0</v>
      </c>
      <c r="Q44" s="45">
        <f t="shared" ref="Q44" si="35">+Q34*$E44</f>
        <v>0</v>
      </c>
      <c r="R44" s="45">
        <f t="shared" si="20"/>
        <v>0</v>
      </c>
      <c r="S44" s="45"/>
      <c r="T44" s="45">
        <f t="shared" si="26"/>
        <v>0</v>
      </c>
      <c r="U44" s="45"/>
      <c r="V44" s="45">
        <f t="shared" si="20"/>
        <v>0</v>
      </c>
      <c r="W44" s="45">
        <f t="shared" si="20"/>
        <v>0</v>
      </c>
      <c r="X44" s="45">
        <f t="shared" si="20"/>
        <v>0</v>
      </c>
      <c r="Y44" s="45">
        <f t="shared" si="20"/>
        <v>0</v>
      </c>
      <c r="Z44" s="45">
        <f t="shared" si="20"/>
        <v>0</v>
      </c>
      <c r="AA44" s="45">
        <f t="shared" si="20"/>
        <v>0</v>
      </c>
      <c r="AB44" s="45">
        <f t="shared" si="20"/>
        <v>0</v>
      </c>
      <c r="AC44" s="45">
        <f t="shared" si="20"/>
        <v>0</v>
      </c>
      <c r="AD44" s="45">
        <f t="shared" si="20"/>
        <v>0</v>
      </c>
      <c r="AE44" s="45">
        <f t="shared" si="20"/>
        <v>0</v>
      </c>
      <c r="AF44" s="45">
        <f t="shared" si="20"/>
        <v>0</v>
      </c>
      <c r="AG44" s="45">
        <f t="shared" si="20"/>
        <v>0</v>
      </c>
      <c r="AH44" s="45"/>
      <c r="AI44" s="45">
        <f t="shared" si="27"/>
        <v>0</v>
      </c>
      <c r="AJ44" s="45"/>
      <c r="AK44" s="45">
        <f t="shared" si="20"/>
        <v>0</v>
      </c>
      <c r="AL44" s="45">
        <f t="shared" si="20"/>
        <v>0</v>
      </c>
      <c r="AM44" s="45">
        <f t="shared" si="20"/>
        <v>0</v>
      </c>
      <c r="AN44" s="45">
        <f t="shared" si="20"/>
        <v>0</v>
      </c>
      <c r="AO44" s="45">
        <f t="shared" si="20"/>
        <v>0</v>
      </c>
      <c r="AP44" s="45">
        <f t="shared" si="20"/>
        <v>0</v>
      </c>
      <c r="AQ44" s="45">
        <f t="shared" ref="AQ44:AU44" si="36">+AQ34*$E44</f>
        <v>0</v>
      </c>
      <c r="AR44" s="45">
        <f t="shared" si="36"/>
        <v>0</v>
      </c>
      <c r="AS44" s="45">
        <f t="shared" si="36"/>
        <v>0</v>
      </c>
      <c r="AT44" s="45">
        <f t="shared" si="36"/>
        <v>0</v>
      </c>
      <c r="AU44" s="45">
        <f t="shared" si="36"/>
        <v>0</v>
      </c>
      <c r="AV44" s="45">
        <f t="shared" ref="AV44" si="37">+AV34*$E44</f>
        <v>0</v>
      </c>
      <c r="AW44" s="45"/>
      <c r="AX44" s="45">
        <f t="shared" si="30"/>
        <v>0</v>
      </c>
      <c r="AY44" s="62"/>
      <c r="AZ44" s="98">
        <f t="shared" si="31"/>
        <v>0</v>
      </c>
      <c r="BA44" s="99"/>
    </row>
    <row r="45" spans="1:53" s="1" customFormat="1" x14ac:dyDescent="0.25">
      <c r="A45" s="26"/>
      <c r="B45" s="75"/>
      <c r="C45" s="75"/>
      <c r="D45" s="93"/>
      <c r="E45" s="136"/>
      <c r="F45" s="45"/>
      <c r="G45" s="45">
        <f t="shared" ref="G45:AV45" si="38">+G35*$E45</f>
        <v>0</v>
      </c>
      <c r="H45" s="45">
        <f t="shared" si="38"/>
        <v>0</v>
      </c>
      <c r="I45" s="45">
        <f t="shared" si="38"/>
        <v>0</v>
      </c>
      <c r="J45" s="45">
        <f t="shared" si="38"/>
        <v>0</v>
      </c>
      <c r="K45" s="45">
        <f t="shared" si="38"/>
        <v>0</v>
      </c>
      <c r="L45" s="45">
        <f t="shared" si="38"/>
        <v>0</v>
      </c>
      <c r="M45" s="45">
        <f t="shared" si="38"/>
        <v>0</v>
      </c>
      <c r="N45" s="45">
        <f t="shared" si="38"/>
        <v>0</v>
      </c>
      <c r="O45" s="45">
        <f t="shared" si="38"/>
        <v>0</v>
      </c>
      <c r="P45" s="45">
        <f t="shared" si="38"/>
        <v>0</v>
      </c>
      <c r="Q45" s="45">
        <f t="shared" ref="Q45" si="39">+Q35*$E45</f>
        <v>0</v>
      </c>
      <c r="R45" s="45">
        <f t="shared" si="38"/>
        <v>0</v>
      </c>
      <c r="S45" s="45"/>
      <c r="T45" s="45">
        <f t="shared" si="26"/>
        <v>0</v>
      </c>
      <c r="U45" s="45"/>
      <c r="V45" s="45">
        <f t="shared" si="38"/>
        <v>0</v>
      </c>
      <c r="W45" s="45">
        <f t="shared" si="38"/>
        <v>0</v>
      </c>
      <c r="X45" s="45">
        <f t="shared" si="38"/>
        <v>0</v>
      </c>
      <c r="Y45" s="45">
        <f t="shared" si="38"/>
        <v>0</v>
      </c>
      <c r="Z45" s="45">
        <f t="shared" si="38"/>
        <v>0</v>
      </c>
      <c r="AA45" s="45">
        <f t="shared" si="38"/>
        <v>0</v>
      </c>
      <c r="AB45" s="45">
        <f t="shared" si="38"/>
        <v>0</v>
      </c>
      <c r="AC45" s="45">
        <f t="shared" si="38"/>
        <v>0</v>
      </c>
      <c r="AD45" s="45">
        <f t="shared" si="38"/>
        <v>0</v>
      </c>
      <c r="AE45" s="45">
        <f t="shared" si="38"/>
        <v>0</v>
      </c>
      <c r="AF45" s="45">
        <f t="shared" si="38"/>
        <v>0</v>
      </c>
      <c r="AG45" s="45">
        <f t="shared" si="38"/>
        <v>0</v>
      </c>
      <c r="AH45" s="45"/>
      <c r="AI45" s="45">
        <f t="shared" si="27"/>
        <v>0</v>
      </c>
      <c r="AJ45" s="45"/>
      <c r="AK45" s="45">
        <f t="shared" si="38"/>
        <v>0</v>
      </c>
      <c r="AL45" s="45">
        <f t="shared" si="38"/>
        <v>0</v>
      </c>
      <c r="AM45" s="45">
        <f t="shared" si="38"/>
        <v>0</v>
      </c>
      <c r="AN45" s="45">
        <f t="shared" si="38"/>
        <v>0</v>
      </c>
      <c r="AO45" s="45">
        <f t="shared" si="38"/>
        <v>0</v>
      </c>
      <c r="AP45" s="45">
        <f t="shared" si="38"/>
        <v>0</v>
      </c>
      <c r="AQ45" s="45">
        <f t="shared" ref="AQ45:AU45" si="40">+AQ35*$E45</f>
        <v>0</v>
      </c>
      <c r="AR45" s="45">
        <f t="shared" si="40"/>
        <v>0</v>
      </c>
      <c r="AS45" s="45">
        <f t="shared" si="40"/>
        <v>0</v>
      </c>
      <c r="AT45" s="45">
        <f t="shared" si="40"/>
        <v>0</v>
      </c>
      <c r="AU45" s="45">
        <f t="shared" si="40"/>
        <v>0</v>
      </c>
      <c r="AV45" s="45">
        <f t="shared" si="38"/>
        <v>0</v>
      </c>
      <c r="AW45" s="45"/>
      <c r="AX45" s="45">
        <f t="shared" si="30"/>
        <v>0</v>
      </c>
      <c r="AY45" s="62"/>
      <c r="AZ45" s="98">
        <f t="shared" si="31"/>
        <v>0</v>
      </c>
      <c r="BA45" s="99"/>
    </row>
    <row r="46" spans="1:53" x14ac:dyDescent="0.25">
      <c r="A46" s="21"/>
      <c r="B46" s="69" t="s">
        <v>133</v>
      </c>
      <c r="C46" s="69" t="s">
        <v>133</v>
      </c>
      <c r="D46" s="69" t="s">
        <v>133</v>
      </c>
      <c r="E46" s="69" t="s">
        <v>133</v>
      </c>
      <c r="F46" s="88"/>
      <c r="G46" s="88" t="s">
        <v>133</v>
      </c>
      <c r="H46" s="88" t="s">
        <v>133</v>
      </c>
      <c r="I46" s="88" t="s">
        <v>133</v>
      </c>
      <c r="J46" s="88" t="s">
        <v>133</v>
      </c>
      <c r="K46" s="88" t="s">
        <v>133</v>
      </c>
      <c r="L46" s="88" t="s">
        <v>133</v>
      </c>
      <c r="M46" s="88" t="s">
        <v>133</v>
      </c>
      <c r="N46" s="88" t="s">
        <v>133</v>
      </c>
      <c r="O46" s="88" t="s">
        <v>133</v>
      </c>
      <c r="P46" s="88" t="s">
        <v>133</v>
      </c>
      <c r="Q46" s="88" t="s">
        <v>133</v>
      </c>
      <c r="R46" s="88" t="s">
        <v>133</v>
      </c>
      <c r="S46" s="88"/>
      <c r="T46" s="88"/>
      <c r="U46" s="88"/>
      <c r="V46" s="88" t="s">
        <v>133</v>
      </c>
      <c r="W46" s="88" t="s">
        <v>133</v>
      </c>
      <c r="X46" s="88" t="s">
        <v>133</v>
      </c>
      <c r="Y46" s="88" t="s">
        <v>133</v>
      </c>
      <c r="Z46" s="88" t="s">
        <v>133</v>
      </c>
      <c r="AA46" s="88" t="s">
        <v>133</v>
      </c>
      <c r="AB46" s="88" t="s">
        <v>133</v>
      </c>
      <c r="AC46" s="88" t="s">
        <v>133</v>
      </c>
      <c r="AD46" s="88" t="s">
        <v>133</v>
      </c>
      <c r="AE46" s="88" t="s">
        <v>133</v>
      </c>
      <c r="AF46" s="88" t="s">
        <v>133</v>
      </c>
      <c r="AG46" s="88" t="s">
        <v>133</v>
      </c>
      <c r="AH46" s="88"/>
      <c r="AI46" s="88"/>
      <c r="AJ46" s="88"/>
      <c r="AK46" s="88" t="s">
        <v>133</v>
      </c>
      <c r="AL46" s="88" t="s">
        <v>133</v>
      </c>
      <c r="AM46" s="88" t="s">
        <v>133</v>
      </c>
      <c r="AN46" s="88" t="s">
        <v>133</v>
      </c>
      <c r="AO46" s="88" t="s">
        <v>133</v>
      </c>
      <c r="AP46" s="88" t="s">
        <v>133</v>
      </c>
      <c r="AQ46" s="88" t="s">
        <v>133</v>
      </c>
      <c r="AR46" s="88" t="s">
        <v>133</v>
      </c>
      <c r="AS46" s="88" t="s">
        <v>133</v>
      </c>
      <c r="AT46" s="88" t="s">
        <v>133</v>
      </c>
      <c r="AU46" s="88" t="s">
        <v>133</v>
      </c>
      <c r="AV46" s="88"/>
      <c r="AW46" s="88"/>
      <c r="AX46" s="88"/>
      <c r="AY46" s="88" t="s">
        <v>133</v>
      </c>
      <c r="AZ46" s="88" t="s">
        <v>133</v>
      </c>
      <c r="BA46" s="34"/>
    </row>
    <row r="47" spans="1:53" ht="15.75" thickBot="1" x14ac:dyDescent="0.3">
      <c r="A47" s="22"/>
      <c r="B47" s="137" t="s">
        <v>211</v>
      </c>
      <c r="C47" s="137"/>
      <c r="D47" s="102"/>
      <c r="E47" s="70"/>
      <c r="F47" s="89"/>
      <c r="G47" s="89">
        <f t="shared" ref="G47:AV47" si="41">SUM(G41:G46)</f>
        <v>0</v>
      </c>
      <c r="H47" s="89">
        <f t="shared" si="41"/>
        <v>0</v>
      </c>
      <c r="I47" s="89">
        <f t="shared" si="41"/>
        <v>0</v>
      </c>
      <c r="J47" s="89">
        <f t="shared" si="41"/>
        <v>0</v>
      </c>
      <c r="K47" s="89">
        <f t="shared" si="41"/>
        <v>0</v>
      </c>
      <c r="L47" s="89">
        <f t="shared" si="41"/>
        <v>0</v>
      </c>
      <c r="M47" s="89">
        <f t="shared" si="41"/>
        <v>0</v>
      </c>
      <c r="N47" s="89">
        <f t="shared" si="41"/>
        <v>0</v>
      </c>
      <c r="O47" s="89">
        <f t="shared" si="41"/>
        <v>0</v>
      </c>
      <c r="P47" s="89">
        <f t="shared" si="41"/>
        <v>0</v>
      </c>
      <c r="Q47" s="89">
        <f t="shared" ref="Q47" si="42">SUM(Q41:Q46)</f>
        <v>0</v>
      </c>
      <c r="R47" s="89">
        <f t="shared" si="41"/>
        <v>0</v>
      </c>
      <c r="S47" s="89"/>
      <c r="T47" s="89">
        <f>SUM(G47:R47)</f>
        <v>0</v>
      </c>
      <c r="U47" s="89"/>
      <c r="V47" s="89">
        <f t="shared" si="41"/>
        <v>0</v>
      </c>
      <c r="W47" s="89">
        <f t="shared" si="41"/>
        <v>0</v>
      </c>
      <c r="X47" s="89">
        <f t="shared" si="41"/>
        <v>0</v>
      </c>
      <c r="Y47" s="89">
        <f t="shared" si="41"/>
        <v>0</v>
      </c>
      <c r="Z47" s="89">
        <f t="shared" si="41"/>
        <v>0</v>
      </c>
      <c r="AA47" s="89">
        <f t="shared" si="41"/>
        <v>0</v>
      </c>
      <c r="AB47" s="89">
        <f t="shared" si="41"/>
        <v>0</v>
      </c>
      <c r="AC47" s="89">
        <f t="shared" si="41"/>
        <v>0</v>
      </c>
      <c r="AD47" s="89">
        <f t="shared" si="41"/>
        <v>0</v>
      </c>
      <c r="AE47" s="89">
        <f t="shared" si="41"/>
        <v>0</v>
      </c>
      <c r="AF47" s="89">
        <f t="shared" si="41"/>
        <v>0</v>
      </c>
      <c r="AG47" s="89">
        <f t="shared" si="41"/>
        <v>0</v>
      </c>
      <c r="AH47" s="89"/>
      <c r="AI47" s="89">
        <f>SUM(V47:AG47)</f>
        <v>0</v>
      </c>
      <c r="AJ47" s="89"/>
      <c r="AK47" s="89">
        <f t="shared" si="41"/>
        <v>0</v>
      </c>
      <c r="AL47" s="89">
        <f t="shared" si="41"/>
        <v>0</v>
      </c>
      <c r="AM47" s="89">
        <f t="shared" si="41"/>
        <v>0</v>
      </c>
      <c r="AN47" s="89">
        <f t="shared" si="41"/>
        <v>0</v>
      </c>
      <c r="AO47" s="89">
        <f t="shared" si="41"/>
        <v>0</v>
      </c>
      <c r="AP47" s="89">
        <f t="shared" si="41"/>
        <v>0</v>
      </c>
      <c r="AQ47" s="89">
        <f t="shared" ref="AQ47:AU47" si="43">SUM(AQ41:AQ46)</f>
        <v>0</v>
      </c>
      <c r="AR47" s="89">
        <f t="shared" si="43"/>
        <v>0</v>
      </c>
      <c r="AS47" s="89">
        <f t="shared" si="43"/>
        <v>0</v>
      </c>
      <c r="AT47" s="89">
        <f t="shared" si="43"/>
        <v>0</v>
      </c>
      <c r="AU47" s="89">
        <f t="shared" si="43"/>
        <v>0</v>
      </c>
      <c r="AV47" s="89">
        <f t="shared" si="41"/>
        <v>0</v>
      </c>
      <c r="AW47" s="89"/>
      <c r="AX47" s="89">
        <f>SUM(AK47:AV47)</f>
        <v>0</v>
      </c>
      <c r="AY47" s="89"/>
      <c r="AZ47" s="36">
        <f>+AX47+AI47+T47</f>
        <v>0</v>
      </c>
      <c r="BA47" s="38"/>
    </row>
    <row r="48" spans="1:53" s="1" customFormat="1" x14ac:dyDescent="0.25">
      <c r="A48" s="8"/>
      <c r="B48" s="71"/>
      <c r="C48" s="71"/>
      <c r="D48" s="71"/>
      <c r="E48" s="72"/>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40"/>
    </row>
    <row r="49" spans="1:53" s="1" customFormat="1" ht="45.75" customHeight="1" thickBot="1" x14ac:dyDescent="0.3">
      <c r="A49" s="8"/>
      <c r="B49" s="137" t="s">
        <v>234</v>
      </c>
      <c r="C49" s="137"/>
      <c r="D49" s="137"/>
      <c r="E49" s="137"/>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9"/>
      <c r="AZ49" s="33"/>
      <c r="BA49" s="40"/>
    </row>
    <row r="50" spans="1:53" s="1" customFormat="1" x14ac:dyDescent="0.25">
      <c r="A50" s="25" t="s">
        <v>135</v>
      </c>
      <c r="B50" s="73" t="s">
        <v>163</v>
      </c>
      <c r="C50" s="73" t="s">
        <v>6</v>
      </c>
      <c r="D50" s="74" t="s">
        <v>175</v>
      </c>
      <c r="E50" s="74" t="s">
        <v>164</v>
      </c>
      <c r="F50" s="43" t="s">
        <v>224</v>
      </c>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4"/>
    </row>
    <row r="51" spans="1:53" s="1" customFormat="1" x14ac:dyDescent="0.25">
      <c r="A51" s="26" t="s">
        <v>176</v>
      </c>
      <c r="B51" s="75"/>
      <c r="C51" s="75"/>
      <c r="D51" s="79"/>
      <c r="E51" s="77"/>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f>SUM(F51:AX51)</f>
        <v>0</v>
      </c>
      <c r="AZ51" s="33"/>
      <c r="BA51" s="99"/>
    </row>
    <row r="52" spans="1:53" s="1" customFormat="1" x14ac:dyDescent="0.25">
      <c r="A52" s="26"/>
      <c r="B52" s="75"/>
      <c r="C52" s="75"/>
      <c r="D52" s="79"/>
      <c r="E52" s="77"/>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f>SUM(F52:AX52)</f>
        <v>0</v>
      </c>
      <c r="AZ52" s="33"/>
      <c r="BA52" s="99"/>
    </row>
    <row r="53" spans="1:53" s="1" customFormat="1" x14ac:dyDescent="0.25">
      <c r="A53" s="26"/>
      <c r="B53" s="75"/>
      <c r="C53" s="75"/>
      <c r="D53" s="79"/>
      <c r="E53" s="77"/>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f>SUM(F53:AX53)</f>
        <v>0</v>
      </c>
      <c r="AZ53" s="33"/>
      <c r="BA53" s="99"/>
    </row>
    <row r="54" spans="1:53" s="1" customFormat="1" x14ac:dyDescent="0.25">
      <c r="A54" s="26"/>
      <c r="B54" s="75"/>
      <c r="C54" s="75"/>
      <c r="D54" s="79"/>
      <c r="E54" s="77"/>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f>SUM(F54:AX54)</f>
        <v>0</v>
      </c>
      <c r="AZ54" s="33"/>
      <c r="BA54" s="99"/>
    </row>
    <row r="55" spans="1:53" s="1" customFormat="1" x14ac:dyDescent="0.25">
      <c r="A55" s="26"/>
      <c r="B55" s="75"/>
      <c r="C55" s="75"/>
      <c r="D55" s="79"/>
      <c r="E55" s="77"/>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f>SUM(F55:AX55)</f>
        <v>0</v>
      </c>
      <c r="AZ55" s="33"/>
      <c r="BA55" s="99"/>
    </row>
    <row r="56" spans="1:53" s="1" customFormat="1" x14ac:dyDescent="0.25">
      <c r="A56" s="21"/>
      <c r="B56" s="69" t="s">
        <v>133</v>
      </c>
      <c r="C56" s="69" t="s">
        <v>133</v>
      </c>
      <c r="D56" s="69" t="s">
        <v>133</v>
      </c>
      <c r="E56" s="69" t="s">
        <v>133</v>
      </c>
      <c r="F56" s="35"/>
      <c r="G56" s="35" t="s">
        <v>133</v>
      </c>
      <c r="H56" s="35" t="s">
        <v>133</v>
      </c>
      <c r="I56" s="35" t="s">
        <v>133</v>
      </c>
      <c r="J56" s="35" t="s">
        <v>133</v>
      </c>
      <c r="K56" s="35" t="s">
        <v>133</v>
      </c>
      <c r="L56" s="35" t="s">
        <v>133</v>
      </c>
      <c r="M56" s="35" t="s">
        <v>133</v>
      </c>
      <c r="N56" s="35" t="s">
        <v>133</v>
      </c>
      <c r="O56" s="35" t="s">
        <v>133</v>
      </c>
      <c r="P56" s="35" t="s">
        <v>133</v>
      </c>
      <c r="Q56" s="35" t="s">
        <v>133</v>
      </c>
      <c r="R56" s="35" t="s">
        <v>133</v>
      </c>
      <c r="S56" s="35"/>
      <c r="T56" s="35"/>
      <c r="U56" s="35"/>
      <c r="V56" s="35" t="s">
        <v>133</v>
      </c>
      <c r="W56" s="35" t="s">
        <v>133</v>
      </c>
      <c r="X56" s="35" t="s">
        <v>133</v>
      </c>
      <c r="Y56" s="35" t="s">
        <v>133</v>
      </c>
      <c r="Z56" s="35" t="s">
        <v>133</v>
      </c>
      <c r="AA56" s="35" t="s">
        <v>133</v>
      </c>
      <c r="AB56" s="35" t="s">
        <v>133</v>
      </c>
      <c r="AC56" s="35" t="s">
        <v>133</v>
      </c>
      <c r="AD56" s="35" t="s">
        <v>133</v>
      </c>
      <c r="AE56" s="35" t="s">
        <v>133</v>
      </c>
      <c r="AF56" s="35" t="s">
        <v>133</v>
      </c>
      <c r="AG56" s="35" t="s">
        <v>133</v>
      </c>
      <c r="AH56" s="35"/>
      <c r="AI56" s="35"/>
      <c r="AJ56" s="35"/>
      <c r="AK56" s="35" t="s">
        <v>133</v>
      </c>
      <c r="AL56" s="35" t="s">
        <v>133</v>
      </c>
      <c r="AM56" s="35" t="s">
        <v>133</v>
      </c>
      <c r="AN56" s="35" t="s">
        <v>133</v>
      </c>
      <c r="AO56" s="35" t="s">
        <v>133</v>
      </c>
      <c r="AP56" s="35" t="s">
        <v>133</v>
      </c>
      <c r="AQ56" s="35"/>
      <c r="AR56" s="35"/>
      <c r="AS56" s="35"/>
      <c r="AT56" s="35"/>
      <c r="AU56" s="35"/>
      <c r="AV56" s="35"/>
      <c r="AW56" s="35"/>
      <c r="AX56" s="35"/>
      <c r="AY56" s="35" t="s">
        <v>133</v>
      </c>
      <c r="AZ56" s="35"/>
      <c r="BA56" s="34"/>
    </row>
    <row r="57" spans="1:53" s="1" customFormat="1" ht="15.75" thickBot="1" x14ac:dyDescent="0.3">
      <c r="A57" s="22"/>
      <c r="B57" s="137" t="s">
        <v>212</v>
      </c>
      <c r="C57" s="137"/>
      <c r="D57" s="102"/>
      <c r="E57" s="70"/>
      <c r="F57" s="52"/>
      <c r="G57" s="52" t="s">
        <v>156</v>
      </c>
      <c r="H57" s="52" t="s">
        <v>156</v>
      </c>
      <c r="I57" s="52" t="s">
        <v>156</v>
      </c>
      <c r="J57" s="52" t="s">
        <v>156</v>
      </c>
      <c r="K57" s="52" t="s">
        <v>156</v>
      </c>
      <c r="L57" s="52" t="s">
        <v>156</v>
      </c>
      <c r="M57" s="52" t="s">
        <v>156</v>
      </c>
      <c r="N57" s="52" t="s">
        <v>156</v>
      </c>
      <c r="O57" s="52" t="s">
        <v>156</v>
      </c>
      <c r="P57" s="52" t="s">
        <v>156</v>
      </c>
      <c r="Q57" s="52" t="s">
        <v>156</v>
      </c>
      <c r="R57" s="52" t="s">
        <v>156</v>
      </c>
      <c r="S57" s="52"/>
      <c r="T57" s="52"/>
      <c r="U57" s="52"/>
      <c r="V57" s="52" t="s">
        <v>156</v>
      </c>
      <c r="W57" s="52" t="s">
        <v>156</v>
      </c>
      <c r="X57" s="52" t="s">
        <v>156</v>
      </c>
      <c r="Y57" s="52" t="s">
        <v>156</v>
      </c>
      <c r="Z57" s="52" t="s">
        <v>156</v>
      </c>
      <c r="AA57" s="52" t="s">
        <v>156</v>
      </c>
      <c r="AB57" s="52" t="s">
        <v>156</v>
      </c>
      <c r="AC57" s="52" t="s">
        <v>156</v>
      </c>
      <c r="AD57" s="52" t="s">
        <v>156</v>
      </c>
      <c r="AE57" s="52" t="s">
        <v>156</v>
      </c>
      <c r="AF57" s="52" t="s">
        <v>156</v>
      </c>
      <c r="AG57" s="52" t="s">
        <v>156</v>
      </c>
      <c r="AH57" s="52"/>
      <c r="AI57" s="52"/>
      <c r="AJ57" s="52"/>
      <c r="AK57" s="52" t="s">
        <v>156</v>
      </c>
      <c r="AL57" s="52" t="s">
        <v>156</v>
      </c>
      <c r="AM57" s="52" t="s">
        <v>156</v>
      </c>
      <c r="AN57" s="52" t="s">
        <v>156</v>
      </c>
      <c r="AO57" s="52" t="s">
        <v>156</v>
      </c>
      <c r="AP57" s="52" t="s">
        <v>156</v>
      </c>
      <c r="AQ57" s="52" t="s">
        <v>156</v>
      </c>
      <c r="AR57" s="52" t="s">
        <v>156</v>
      </c>
      <c r="AS57" s="52" t="s">
        <v>156</v>
      </c>
      <c r="AT57" s="52" t="s">
        <v>156</v>
      </c>
      <c r="AU57" s="52" t="s">
        <v>156</v>
      </c>
      <c r="AV57" s="52" t="s">
        <v>156</v>
      </c>
      <c r="AW57" s="52"/>
      <c r="AX57" s="52"/>
      <c r="AY57" s="36"/>
      <c r="AZ57" s="36"/>
      <c r="BA57" s="38"/>
    </row>
    <row r="58" spans="1:53" x14ac:dyDescent="0.25">
      <c r="B58" s="3"/>
      <c r="C58" s="3"/>
      <c r="D58" s="3"/>
      <c r="E58" s="3"/>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2"/>
    </row>
    <row r="59" spans="1:53" s="1" customFormat="1" ht="15.75" thickBot="1" x14ac:dyDescent="0.3">
      <c r="B59" s="137" t="s">
        <v>197</v>
      </c>
      <c r="C59" s="137"/>
      <c r="D59" s="3"/>
      <c r="E59" s="3"/>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2"/>
    </row>
    <row r="60" spans="1:53" s="1" customFormat="1" ht="30" x14ac:dyDescent="0.25">
      <c r="A60" s="28" t="s">
        <v>135</v>
      </c>
      <c r="B60" s="73" t="s">
        <v>3</v>
      </c>
      <c r="C60" s="73" t="s">
        <v>159</v>
      </c>
      <c r="D60" s="73" t="s">
        <v>37</v>
      </c>
      <c r="E60" s="74" t="s">
        <v>207</v>
      </c>
      <c r="F60" s="43" t="s">
        <v>232</v>
      </c>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4"/>
    </row>
    <row r="61" spans="1:53" s="1" customFormat="1" x14ac:dyDescent="0.25">
      <c r="A61" s="26" t="s">
        <v>138</v>
      </c>
      <c r="B61" s="75"/>
      <c r="C61" s="81"/>
      <c r="D61" s="81"/>
      <c r="E61" s="93"/>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f>SUM(F61:AX61)</f>
        <v>0</v>
      </c>
      <c r="AZ61" s="39"/>
      <c r="BA61" s="99"/>
    </row>
    <row r="62" spans="1:53" s="1" customFormat="1" x14ac:dyDescent="0.25">
      <c r="A62" s="26" t="s">
        <v>139</v>
      </c>
      <c r="B62" s="75"/>
      <c r="C62" s="27"/>
      <c r="D62" s="27"/>
      <c r="E62" s="93"/>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f>SUM(F62:AX62)</f>
        <v>0</v>
      </c>
      <c r="AZ62" s="39"/>
      <c r="BA62" s="99"/>
    </row>
    <row r="63" spans="1:53" s="1" customFormat="1" x14ac:dyDescent="0.25">
      <c r="A63" s="26" t="s">
        <v>140</v>
      </c>
      <c r="B63" s="75"/>
      <c r="C63" s="27"/>
      <c r="D63" s="27"/>
      <c r="E63" s="93"/>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f>SUM(F63:AX63)</f>
        <v>0</v>
      </c>
      <c r="AZ63" s="39"/>
      <c r="BA63" s="99"/>
    </row>
    <row r="64" spans="1:53" s="1" customFormat="1" x14ac:dyDescent="0.25">
      <c r="A64" s="26"/>
      <c r="B64" s="75"/>
      <c r="C64" s="27"/>
      <c r="D64" s="27"/>
      <c r="E64" s="7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f>SUM(F64:AX64)</f>
        <v>0</v>
      </c>
      <c r="AZ64" s="39"/>
      <c r="BA64" s="99"/>
    </row>
    <row r="65" spans="1:53" s="1" customFormat="1" x14ac:dyDescent="0.25">
      <c r="A65" s="26"/>
      <c r="B65" s="75"/>
      <c r="C65" s="27"/>
      <c r="D65" s="27"/>
      <c r="E65" s="7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f>SUM(F65:AX65)</f>
        <v>0</v>
      </c>
      <c r="AZ65" s="39"/>
      <c r="BA65" s="99"/>
    </row>
    <row r="66" spans="1:53" s="1" customFormat="1" x14ac:dyDescent="0.25">
      <c r="A66" s="21"/>
      <c r="B66" s="69" t="s">
        <v>133</v>
      </c>
      <c r="C66" s="69" t="s">
        <v>133</v>
      </c>
      <c r="D66" s="69" t="s">
        <v>133</v>
      </c>
      <c r="E66" s="69" t="s">
        <v>133</v>
      </c>
      <c r="F66" s="35"/>
      <c r="G66" s="35" t="s">
        <v>133</v>
      </c>
      <c r="H66" s="35" t="s">
        <v>133</v>
      </c>
      <c r="I66" s="35" t="s">
        <v>133</v>
      </c>
      <c r="J66" s="35" t="s">
        <v>133</v>
      </c>
      <c r="K66" s="35" t="s">
        <v>133</v>
      </c>
      <c r="L66" s="35" t="s">
        <v>133</v>
      </c>
      <c r="M66" s="35" t="s">
        <v>133</v>
      </c>
      <c r="N66" s="35" t="s">
        <v>133</v>
      </c>
      <c r="O66" s="35" t="s">
        <v>133</v>
      </c>
      <c r="P66" s="35" t="s">
        <v>133</v>
      </c>
      <c r="Q66" s="35" t="s">
        <v>133</v>
      </c>
      <c r="R66" s="35" t="s">
        <v>133</v>
      </c>
      <c r="S66" s="35"/>
      <c r="T66" s="35"/>
      <c r="U66" s="35"/>
      <c r="V66" s="35" t="s">
        <v>133</v>
      </c>
      <c r="W66" s="35" t="s">
        <v>133</v>
      </c>
      <c r="X66" s="35" t="s">
        <v>133</v>
      </c>
      <c r="Y66" s="35" t="s">
        <v>133</v>
      </c>
      <c r="Z66" s="35" t="s">
        <v>133</v>
      </c>
      <c r="AA66" s="35" t="s">
        <v>133</v>
      </c>
      <c r="AB66" s="35" t="s">
        <v>133</v>
      </c>
      <c r="AC66" s="35" t="s">
        <v>133</v>
      </c>
      <c r="AD66" s="35" t="s">
        <v>133</v>
      </c>
      <c r="AE66" s="35" t="s">
        <v>133</v>
      </c>
      <c r="AF66" s="35" t="s">
        <v>133</v>
      </c>
      <c r="AG66" s="35" t="s">
        <v>133</v>
      </c>
      <c r="AH66" s="35"/>
      <c r="AI66" s="35"/>
      <c r="AJ66" s="35"/>
      <c r="AK66" s="35" t="s">
        <v>133</v>
      </c>
      <c r="AL66" s="35" t="s">
        <v>133</v>
      </c>
      <c r="AM66" s="35" t="s">
        <v>133</v>
      </c>
      <c r="AN66" s="35" t="s">
        <v>133</v>
      </c>
      <c r="AO66" s="35" t="s">
        <v>133</v>
      </c>
      <c r="AP66" s="35" t="s">
        <v>133</v>
      </c>
      <c r="AQ66" s="35"/>
      <c r="AR66" s="35"/>
      <c r="AS66" s="35"/>
      <c r="AT66" s="35"/>
      <c r="AU66" s="35"/>
      <c r="AV66" s="35"/>
      <c r="AW66" s="35"/>
      <c r="AX66" s="35"/>
      <c r="AY66" s="35" t="s">
        <v>133</v>
      </c>
      <c r="AZ66" s="35" t="s">
        <v>133</v>
      </c>
      <c r="BA66" s="34"/>
    </row>
    <row r="67" spans="1:53" s="1" customFormat="1" ht="15.75" thickBot="1" x14ac:dyDescent="0.3">
      <c r="A67" s="22"/>
      <c r="B67" s="137" t="s">
        <v>195</v>
      </c>
      <c r="C67" s="137"/>
      <c r="D67" s="102"/>
      <c r="E67" s="102"/>
      <c r="F67" s="52"/>
      <c r="G67" s="52" t="s">
        <v>156</v>
      </c>
      <c r="H67" s="52" t="s">
        <v>156</v>
      </c>
      <c r="I67" s="52" t="s">
        <v>156</v>
      </c>
      <c r="J67" s="52" t="s">
        <v>156</v>
      </c>
      <c r="K67" s="52" t="s">
        <v>156</v>
      </c>
      <c r="L67" s="52" t="s">
        <v>156</v>
      </c>
      <c r="M67" s="52" t="s">
        <v>156</v>
      </c>
      <c r="N67" s="52" t="s">
        <v>156</v>
      </c>
      <c r="O67" s="52" t="s">
        <v>156</v>
      </c>
      <c r="P67" s="52" t="s">
        <v>156</v>
      </c>
      <c r="Q67" s="52" t="s">
        <v>156</v>
      </c>
      <c r="R67" s="52" t="s">
        <v>156</v>
      </c>
      <c r="S67" s="52"/>
      <c r="T67" s="52"/>
      <c r="U67" s="52"/>
      <c r="V67" s="52" t="s">
        <v>156</v>
      </c>
      <c r="W67" s="52" t="s">
        <v>156</v>
      </c>
      <c r="X67" s="52" t="s">
        <v>156</v>
      </c>
      <c r="Y67" s="52" t="s">
        <v>156</v>
      </c>
      <c r="Z67" s="52" t="s">
        <v>156</v>
      </c>
      <c r="AA67" s="52" t="s">
        <v>156</v>
      </c>
      <c r="AB67" s="52" t="s">
        <v>156</v>
      </c>
      <c r="AC67" s="52" t="s">
        <v>156</v>
      </c>
      <c r="AD67" s="52" t="s">
        <v>156</v>
      </c>
      <c r="AE67" s="52" t="s">
        <v>156</v>
      </c>
      <c r="AF67" s="52" t="s">
        <v>156</v>
      </c>
      <c r="AG67" s="52" t="s">
        <v>156</v>
      </c>
      <c r="AH67" s="52"/>
      <c r="AI67" s="52"/>
      <c r="AJ67" s="52"/>
      <c r="AK67" s="52" t="s">
        <v>156</v>
      </c>
      <c r="AL67" s="52" t="s">
        <v>156</v>
      </c>
      <c r="AM67" s="52" t="s">
        <v>156</v>
      </c>
      <c r="AN67" s="52" t="s">
        <v>156</v>
      </c>
      <c r="AO67" s="52" t="s">
        <v>156</v>
      </c>
      <c r="AP67" s="52" t="s">
        <v>156</v>
      </c>
      <c r="AQ67" s="52" t="s">
        <v>156</v>
      </c>
      <c r="AR67" s="52" t="s">
        <v>156</v>
      </c>
      <c r="AS67" s="52" t="s">
        <v>156</v>
      </c>
      <c r="AT67" s="52" t="s">
        <v>156</v>
      </c>
      <c r="AU67" s="52" t="s">
        <v>156</v>
      </c>
      <c r="AV67" s="52" t="s">
        <v>156</v>
      </c>
      <c r="AW67" s="52"/>
      <c r="AX67" s="52"/>
      <c r="AY67" s="36"/>
      <c r="AZ67" s="36"/>
      <c r="BA67" s="38"/>
    </row>
    <row r="68" spans="1:53" s="1" customFormat="1" x14ac:dyDescent="0.25">
      <c r="B68" s="3"/>
      <c r="C68" s="3"/>
      <c r="D68" s="3"/>
      <c r="E68" s="3"/>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2"/>
    </row>
    <row r="69" spans="1:53" s="1" customFormat="1" ht="15.75" thickBot="1" x14ac:dyDescent="0.3">
      <c r="B69" s="137" t="s">
        <v>196</v>
      </c>
      <c r="C69" s="137"/>
      <c r="D69" s="3"/>
      <c r="E69" s="3"/>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2"/>
    </row>
    <row r="70" spans="1:53" s="1" customFormat="1" x14ac:dyDescent="0.25">
      <c r="A70" s="28" t="s">
        <v>135</v>
      </c>
      <c r="B70" s="73" t="s">
        <v>3</v>
      </c>
      <c r="C70" s="73" t="s">
        <v>159</v>
      </c>
      <c r="D70" s="73" t="s">
        <v>37</v>
      </c>
      <c r="E70" s="74" t="s">
        <v>56</v>
      </c>
      <c r="F70" s="43" t="s">
        <v>224</v>
      </c>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4"/>
    </row>
    <row r="71" spans="1:53" s="1" customFormat="1" x14ac:dyDescent="0.25">
      <c r="A71" s="26" t="s">
        <v>138</v>
      </c>
      <c r="B71" s="75">
        <f>+B61</f>
        <v>0</v>
      </c>
      <c r="C71" s="75">
        <f t="shared" ref="C71:D71" si="44">+C61</f>
        <v>0</v>
      </c>
      <c r="D71" s="75">
        <f t="shared" si="44"/>
        <v>0</v>
      </c>
      <c r="E71" s="136"/>
      <c r="F71" s="45"/>
      <c r="G71" s="45">
        <f t="shared" ref="G71:AP75" si="45">+G61*$E71</f>
        <v>0</v>
      </c>
      <c r="H71" s="45">
        <f t="shared" si="45"/>
        <v>0</v>
      </c>
      <c r="I71" s="45">
        <f t="shared" si="45"/>
        <v>0</v>
      </c>
      <c r="J71" s="45">
        <f t="shared" si="45"/>
        <v>0</v>
      </c>
      <c r="K71" s="45">
        <f t="shared" si="45"/>
        <v>0</v>
      </c>
      <c r="L71" s="45">
        <f t="shared" si="45"/>
        <v>0</v>
      </c>
      <c r="M71" s="45">
        <f t="shared" si="45"/>
        <v>0</v>
      </c>
      <c r="N71" s="45">
        <f t="shared" si="45"/>
        <v>0</v>
      </c>
      <c r="O71" s="45">
        <f t="shared" si="45"/>
        <v>0</v>
      </c>
      <c r="P71" s="45">
        <f t="shared" si="45"/>
        <v>0</v>
      </c>
      <c r="Q71" s="45">
        <f t="shared" ref="Q71" si="46">+Q61*$E71</f>
        <v>0</v>
      </c>
      <c r="R71" s="45">
        <f t="shared" si="45"/>
        <v>0</v>
      </c>
      <c r="S71" s="45"/>
      <c r="T71" s="45">
        <f t="shared" ref="T71:T75" si="47">SUM(G71:R71)</f>
        <v>0</v>
      </c>
      <c r="U71" s="45"/>
      <c r="V71" s="45">
        <f t="shared" si="45"/>
        <v>0</v>
      </c>
      <c r="W71" s="45">
        <f t="shared" si="45"/>
        <v>0</v>
      </c>
      <c r="X71" s="45">
        <f t="shared" si="45"/>
        <v>0</v>
      </c>
      <c r="Y71" s="45">
        <f t="shared" si="45"/>
        <v>0</v>
      </c>
      <c r="Z71" s="45">
        <f t="shared" si="45"/>
        <v>0</v>
      </c>
      <c r="AA71" s="45">
        <f t="shared" si="45"/>
        <v>0</v>
      </c>
      <c r="AB71" s="45">
        <f t="shared" si="45"/>
        <v>0</v>
      </c>
      <c r="AC71" s="45">
        <f t="shared" si="45"/>
        <v>0</v>
      </c>
      <c r="AD71" s="45">
        <f t="shared" si="45"/>
        <v>0</v>
      </c>
      <c r="AE71" s="45">
        <f t="shared" si="45"/>
        <v>0</v>
      </c>
      <c r="AF71" s="45">
        <f t="shared" si="45"/>
        <v>0</v>
      </c>
      <c r="AG71" s="45">
        <f t="shared" si="45"/>
        <v>0</v>
      </c>
      <c r="AH71" s="45"/>
      <c r="AI71" s="45">
        <f t="shared" ref="AI71:AI75" si="48">SUM(V71:AG71)</f>
        <v>0</v>
      </c>
      <c r="AJ71" s="45"/>
      <c r="AK71" s="45">
        <f t="shared" si="45"/>
        <v>0</v>
      </c>
      <c r="AL71" s="45">
        <f t="shared" si="45"/>
        <v>0</v>
      </c>
      <c r="AM71" s="45">
        <f t="shared" si="45"/>
        <v>0</v>
      </c>
      <c r="AN71" s="45">
        <f t="shared" si="45"/>
        <v>0</v>
      </c>
      <c r="AO71" s="45">
        <f t="shared" si="45"/>
        <v>0</v>
      </c>
      <c r="AP71" s="45">
        <f t="shared" si="45"/>
        <v>0</v>
      </c>
      <c r="AQ71" s="45">
        <f t="shared" ref="AQ71:AU71" si="49">+AQ61*$E71</f>
        <v>0</v>
      </c>
      <c r="AR71" s="45">
        <f t="shared" si="49"/>
        <v>0</v>
      </c>
      <c r="AS71" s="45">
        <f t="shared" si="49"/>
        <v>0</v>
      </c>
      <c r="AT71" s="45">
        <f t="shared" si="49"/>
        <v>0</v>
      </c>
      <c r="AU71" s="45">
        <f t="shared" si="49"/>
        <v>0</v>
      </c>
      <c r="AV71" s="45">
        <f t="shared" ref="AV71" si="50">+AV61*$E71</f>
        <v>0</v>
      </c>
      <c r="AW71" s="45"/>
      <c r="AX71" s="45">
        <f>SUM(AK71:AV71)</f>
        <v>0</v>
      </c>
      <c r="AY71" s="39"/>
      <c r="AZ71" s="98">
        <f>+AX71+AI71+T71</f>
        <v>0</v>
      </c>
      <c r="BA71" s="99"/>
    </row>
    <row r="72" spans="1:53" s="1" customFormat="1" x14ac:dyDescent="0.25">
      <c r="A72" s="26" t="s">
        <v>139</v>
      </c>
      <c r="B72" s="75">
        <f t="shared" ref="B72:D75" si="51">+B62</f>
        <v>0</v>
      </c>
      <c r="C72" s="75">
        <f t="shared" si="51"/>
        <v>0</v>
      </c>
      <c r="D72" s="75">
        <f t="shared" si="51"/>
        <v>0</v>
      </c>
      <c r="E72" s="136"/>
      <c r="F72" s="45"/>
      <c r="G72" s="45">
        <f t="shared" ref="G72:P72" si="52">+G62*$E72</f>
        <v>0</v>
      </c>
      <c r="H72" s="45">
        <f t="shared" si="52"/>
        <v>0</v>
      </c>
      <c r="I72" s="45">
        <f t="shared" si="52"/>
        <v>0</v>
      </c>
      <c r="J72" s="45">
        <f t="shared" si="52"/>
        <v>0</v>
      </c>
      <c r="K72" s="45">
        <f t="shared" si="52"/>
        <v>0</v>
      </c>
      <c r="L72" s="45">
        <f t="shared" si="52"/>
        <v>0</v>
      </c>
      <c r="M72" s="45">
        <f t="shared" si="52"/>
        <v>0</v>
      </c>
      <c r="N72" s="45">
        <f t="shared" si="52"/>
        <v>0</v>
      </c>
      <c r="O72" s="45">
        <f t="shared" si="52"/>
        <v>0</v>
      </c>
      <c r="P72" s="45">
        <f t="shared" si="52"/>
        <v>0</v>
      </c>
      <c r="Q72" s="45">
        <f t="shared" ref="Q72" si="53">+Q62*$E72</f>
        <v>0</v>
      </c>
      <c r="R72" s="45">
        <f t="shared" si="45"/>
        <v>0</v>
      </c>
      <c r="S72" s="45"/>
      <c r="T72" s="45">
        <f t="shared" si="47"/>
        <v>0</v>
      </c>
      <c r="U72" s="45"/>
      <c r="V72" s="45">
        <f t="shared" si="45"/>
        <v>0</v>
      </c>
      <c r="W72" s="45">
        <f t="shared" si="45"/>
        <v>0</v>
      </c>
      <c r="X72" s="45">
        <f t="shared" si="45"/>
        <v>0</v>
      </c>
      <c r="Y72" s="45">
        <f t="shared" si="45"/>
        <v>0</v>
      </c>
      <c r="Z72" s="45">
        <f t="shared" si="45"/>
        <v>0</v>
      </c>
      <c r="AA72" s="45">
        <f t="shared" si="45"/>
        <v>0</v>
      </c>
      <c r="AB72" s="45">
        <f t="shared" si="45"/>
        <v>0</v>
      </c>
      <c r="AC72" s="45">
        <f t="shared" si="45"/>
        <v>0</v>
      </c>
      <c r="AD72" s="45">
        <f t="shared" si="45"/>
        <v>0</v>
      </c>
      <c r="AE72" s="45">
        <f t="shared" si="45"/>
        <v>0</v>
      </c>
      <c r="AF72" s="45">
        <f t="shared" si="45"/>
        <v>0</v>
      </c>
      <c r="AG72" s="45">
        <f t="shared" si="45"/>
        <v>0</v>
      </c>
      <c r="AH72" s="45"/>
      <c r="AI72" s="45">
        <f t="shared" si="48"/>
        <v>0</v>
      </c>
      <c r="AJ72" s="45"/>
      <c r="AK72" s="45">
        <f t="shared" si="45"/>
        <v>0</v>
      </c>
      <c r="AL72" s="45">
        <f t="shared" si="45"/>
        <v>0</v>
      </c>
      <c r="AM72" s="45">
        <f t="shared" si="45"/>
        <v>0</v>
      </c>
      <c r="AN72" s="45">
        <f t="shared" si="45"/>
        <v>0</v>
      </c>
      <c r="AO72" s="45">
        <f t="shared" si="45"/>
        <v>0</v>
      </c>
      <c r="AP72" s="45">
        <f t="shared" si="45"/>
        <v>0</v>
      </c>
      <c r="AQ72" s="45">
        <f t="shared" ref="AQ72:AU72" si="54">+AQ62*$E72</f>
        <v>0</v>
      </c>
      <c r="AR72" s="45">
        <f t="shared" si="54"/>
        <v>0</v>
      </c>
      <c r="AS72" s="45">
        <f t="shared" si="54"/>
        <v>0</v>
      </c>
      <c r="AT72" s="45">
        <f t="shared" si="54"/>
        <v>0</v>
      </c>
      <c r="AU72" s="45">
        <f t="shared" si="54"/>
        <v>0</v>
      </c>
      <c r="AV72" s="45">
        <f t="shared" ref="AV72" si="55">+AV62*$E72</f>
        <v>0</v>
      </c>
      <c r="AW72" s="45"/>
      <c r="AX72" s="45">
        <f t="shared" ref="AX72:AX75" si="56">SUM(AK72:AV72)</f>
        <v>0</v>
      </c>
      <c r="AY72" s="39"/>
      <c r="AZ72" s="98">
        <f t="shared" ref="AZ72:AZ75" si="57">+AX72+AI72+T72</f>
        <v>0</v>
      </c>
      <c r="BA72" s="99"/>
    </row>
    <row r="73" spans="1:53" s="1" customFormat="1" x14ac:dyDescent="0.25">
      <c r="A73" s="26" t="s">
        <v>140</v>
      </c>
      <c r="B73" s="75">
        <f t="shared" si="51"/>
        <v>0</v>
      </c>
      <c r="C73" s="75">
        <f t="shared" si="51"/>
        <v>0</v>
      </c>
      <c r="D73" s="75">
        <f t="shared" si="51"/>
        <v>0</v>
      </c>
      <c r="E73" s="136"/>
      <c r="F73" s="45"/>
      <c r="G73" s="45">
        <f t="shared" si="45"/>
        <v>0</v>
      </c>
      <c r="H73" s="45">
        <f t="shared" si="45"/>
        <v>0</v>
      </c>
      <c r="I73" s="45">
        <f t="shared" si="45"/>
        <v>0</v>
      </c>
      <c r="J73" s="45">
        <f t="shared" si="45"/>
        <v>0</v>
      </c>
      <c r="K73" s="45">
        <f t="shared" si="45"/>
        <v>0</v>
      </c>
      <c r="L73" s="45">
        <f t="shared" si="45"/>
        <v>0</v>
      </c>
      <c r="M73" s="45">
        <f t="shared" si="45"/>
        <v>0</v>
      </c>
      <c r="N73" s="45">
        <f t="shared" si="45"/>
        <v>0</v>
      </c>
      <c r="O73" s="45">
        <f t="shared" si="45"/>
        <v>0</v>
      </c>
      <c r="P73" s="45">
        <f t="shared" si="45"/>
        <v>0</v>
      </c>
      <c r="Q73" s="45">
        <f t="shared" ref="Q73" si="58">+Q63*$E73</f>
        <v>0</v>
      </c>
      <c r="R73" s="45">
        <f t="shared" si="45"/>
        <v>0</v>
      </c>
      <c r="S73" s="45"/>
      <c r="T73" s="45">
        <f t="shared" si="47"/>
        <v>0</v>
      </c>
      <c r="U73" s="45"/>
      <c r="V73" s="45">
        <f t="shared" si="45"/>
        <v>0</v>
      </c>
      <c r="W73" s="45">
        <f t="shared" si="45"/>
        <v>0</v>
      </c>
      <c r="X73" s="45">
        <f t="shared" si="45"/>
        <v>0</v>
      </c>
      <c r="Y73" s="45">
        <f t="shared" si="45"/>
        <v>0</v>
      </c>
      <c r="Z73" s="45">
        <f t="shared" si="45"/>
        <v>0</v>
      </c>
      <c r="AA73" s="45">
        <f t="shared" si="45"/>
        <v>0</v>
      </c>
      <c r="AB73" s="45">
        <f t="shared" si="45"/>
        <v>0</v>
      </c>
      <c r="AC73" s="45">
        <f t="shared" si="45"/>
        <v>0</v>
      </c>
      <c r="AD73" s="45">
        <f t="shared" si="45"/>
        <v>0</v>
      </c>
      <c r="AE73" s="45">
        <f t="shared" si="45"/>
        <v>0</v>
      </c>
      <c r="AF73" s="45">
        <f t="shared" si="45"/>
        <v>0</v>
      </c>
      <c r="AG73" s="45">
        <f t="shared" si="45"/>
        <v>0</v>
      </c>
      <c r="AH73" s="45"/>
      <c r="AI73" s="45">
        <f t="shared" si="48"/>
        <v>0</v>
      </c>
      <c r="AJ73" s="45"/>
      <c r="AK73" s="45">
        <f t="shared" si="45"/>
        <v>0</v>
      </c>
      <c r="AL73" s="45">
        <f t="shared" si="45"/>
        <v>0</v>
      </c>
      <c r="AM73" s="45">
        <f t="shared" si="45"/>
        <v>0</v>
      </c>
      <c r="AN73" s="45">
        <f t="shared" si="45"/>
        <v>0</v>
      </c>
      <c r="AO73" s="45">
        <f t="shared" si="45"/>
        <v>0</v>
      </c>
      <c r="AP73" s="45">
        <f t="shared" si="45"/>
        <v>0</v>
      </c>
      <c r="AQ73" s="45">
        <f t="shared" ref="AQ73:AU73" si="59">+AQ63*$E73</f>
        <v>0</v>
      </c>
      <c r="AR73" s="45">
        <f t="shared" si="59"/>
        <v>0</v>
      </c>
      <c r="AS73" s="45">
        <f t="shared" si="59"/>
        <v>0</v>
      </c>
      <c r="AT73" s="45">
        <f t="shared" si="59"/>
        <v>0</v>
      </c>
      <c r="AU73" s="45">
        <f t="shared" si="59"/>
        <v>0</v>
      </c>
      <c r="AV73" s="45">
        <f t="shared" ref="AV73" si="60">+AV63*$E73</f>
        <v>0</v>
      </c>
      <c r="AW73" s="45"/>
      <c r="AX73" s="45">
        <f t="shared" si="56"/>
        <v>0</v>
      </c>
      <c r="AY73" s="39"/>
      <c r="AZ73" s="98">
        <f t="shared" si="57"/>
        <v>0</v>
      </c>
      <c r="BA73" s="99"/>
    </row>
    <row r="74" spans="1:53" s="1" customFormat="1" x14ac:dyDescent="0.25">
      <c r="A74" s="26"/>
      <c r="B74" s="75">
        <f t="shared" si="51"/>
        <v>0</v>
      </c>
      <c r="C74" s="75">
        <f t="shared" si="51"/>
        <v>0</v>
      </c>
      <c r="D74" s="75">
        <f t="shared" si="51"/>
        <v>0</v>
      </c>
      <c r="E74" s="136"/>
      <c r="F74" s="45"/>
      <c r="G74" s="45">
        <f t="shared" si="45"/>
        <v>0</v>
      </c>
      <c r="H74" s="45">
        <f t="shared" si="45"/>
        <v>0</v>
      </c>
      <c r="I74" s="45">
        <f t="shared" si="45"/>
        <v>0</v>
      </c>
      <c r="J74" s="45">
        <f t="shared" si="45"/>
        <v>0</v>
      </c>
      <c r="K74" s="45">
        <f t="shared" si="45"/>
        <v>0</v>
      </c>
      <c r="L74" s="45">
        <f t="shared" si="45"/>
        <v>0</v>
      </c>
      <c r="M74" s="45">
        <f t="shared" si="45"/>
        <v>0</v>
      </c>
      <c r="N74" s="45">
        <f t="shared" si="45"/>
        <v>0</v>
      </c>
      <c r="O74" s="45">
        <f t="shared" si="45"/>
        <v>0</v>
      </c>
      <c r="P74" s="45">
        <f t="shared" si="45"/>
        <v>0</v>
      </c>
      <c r="Q74" s="45">
        <f t="shared" ref="Q74" si="61">+Q64*$E74</f>
        <v>0</v>
      </c>
      <c r="R74" s="45">
        <f t="shared" si="45"/>
        <v>0</v>
      </c>
      <c r="S74" s="45"/>
      <c r="T74" s="45">
        <f t="shared" si="47"/>
        <v>0</v>
      </c>
      <c r="U74" s="45"/>
      <c r="V74" s="45">
        <f t="shared" si="45"/>
        <v>0</v>
      </c>
      <c r="W74" s="45">
        <f t="shared" si="45"/>
        <v>0</v>
      </c>
      <c r="X74" s="45">
        <f t="shared" si="45"/>
        <v>0</v>
      </c>
      <c r="Y74" s="45">
        <f t="shared" si="45"/>
        <v>0</v>
      </c>
      <c r="Z74" s="45">
        <f t="shared" si="45"/>
        <v>0</v>
      </c>
      <c r="AA74" s="45">
        <f t="shared" si="45"/>
        <v>0</v>
      </c>
      <c r="AB74" s="45">
        <f t="shared" si="45"/>
        <v>0</v>
      </c>
      <c r="AC74" s="45">
        <f t="shared" si="45"/>
        <v>0</v>
      </c>
      <c r="AD74" s="45">
        <f t="shared" si="45"/>
        <v>0</v>
      </c>
      <c r="AE74" s="45">
        <f t="shared" si="45"/>
        <v>0</v>
      </c>
      <c r="AF74" s="45">
        <f t="shared" si="45"/>
        <v>0</v>
      </c>
      <c r="AG74" s="45">
        <f t="shared" si="45"/>
        <v>0</v>
      </c>
      <c r="AH74" s="45"/>
      <c r="AI74" s="45">
        <f t="shared" si="48"/>
        <v>0</v>
      </c>
      <c r="AJ74" s="45"/>
      <c r="AK74" s="45">
        <f t="shared" si="45"/>
        <v>0</v>
      </c>
      <c r="AL74" s="45">
        <f t="shared" si="45"/>
        <v>0</v>
      </c>
      <c r="AM74" s="45">
        <f t="shared" si="45"/>
        <v>0</v>
      </c>
      <c r="AN74" s="45">
        <f t="shared" si="45"/>
        <v>0</v>
      </c>
      <c r="AO74" s="45">
        <f t="shared" si="45"/>
        <v>0</v>
      </c>
      <c r="AP74" s="45">
        <f t="shared" si="45"/>
        <v>0</v>
      </c>
      <c r="AQ74" s="45">
        <f t="shared" ref="AQ74:AU74" si="62">+AQ64*$E74</f>
        <v>0</v>
      </c>
      <c r="AR74" s="45">
        <f t="shared" si="62"/>
        <v>0</v>
      </c>
      <c r="AS74" s="45">
        <f t="shared" si="62"/>
        <v>0</v>
      </c>
      <c r="AT74" s="45">
        <f t="shared" si="62"/>
        <v>0</v>
      </c>
      <c r="AU74" s="45">
        <f t="shared" si="62"/>
        <v>0</v>
      </c>
      <c r="AV74" s="45">
        <f t="shared" ref="AV74" si="63">+AV64*$E74</f>
        <v>0</v>
      </c>
      <c r="AW74" s="45"/>
      <c r="AX74" s="45">
        <f t="shared" si="56"/>
        <v>0</v>
      </c>
      <c r="AY74" s="39"/>
      <c r="AZ74" s="98">
        <f t="shared" si="57"/>
        <v>0</v>
      </c>
      <c r="BA74" s="99"/>
    </row>
    <row r="75" spans="1:53" s="1" customFormat="1" x14ac:dyDescent="0.25">
      <c r="A75" s="26"/>
      <c r="B75" s="75">
        <f t="shared" si="51"/>
        <v>0</v>
      </c>
      <c r="C75" s="75">
        <f t="shared" si="51"/>
        <v>0</v>
      </c>
      <c r="D75" s="75">
        <f t="shared" si="51"/>
        <v>0</v>
      </c>
      <c r="E75" s="136"/>
      <c r="F75" s="45"/>
      <c r="G75" s="45">
        <f t="shared" si="45"/>
        <v>0</v>
      </c>
      <c r="H75" s="45">
        <f t="shared" si="45"/>
        <v>0</v>
      </c>
      <c r="I75" s="45">
        <f t="shared" si="45"/>
        <v>0</v>
      </c>
      <c r="J75" s="45">
        <f t="shared" si="45"/>
        <v>0</v>
      </c>
      <c r="K75" s="45">
        <f t="shared" si="45"/>
        <v>0</v>
      </c>
      <c r="L75" s="45">
        <f t="shared" si="45"/>
        <v>0</v>
      </c>
      <c r="M75" s="45">
        <f t="shared" si="45"/>
        <v>0</v>
      </c>
      <c r="N75" s="45">
        <f t="shared" si="45"/>
        <v>0</v>
      </c>
      <c r="O75" s="45">
        <f t="shared" si="45"/>
        <v>0</v>
      </c>
      <c r="P75" s="45">
        <f t="shared" si="45"/>
        <v>0</v>
      </c>
      <c r="Q75" s="45">
        <f t="shared" ref="Q75" si="64">+Q65*$E75</f>
        <v>0</v>
      </c>
      <c r="R75" s="45">
        <f t="shared" si="45"/>
        <v>0</v>
      </c>
      <c r="S75" s="45"/>
      <c r="T75" s="45">
        <f t="shared" si="47"/>
        <v>0</v>
      </c>
      <c r="U75" s="45"/>
      <c r="V75" s="45">
        <f t="shared" si="45"/>
        <v>0</v>
      </c>
      <c r="W75" s="45">
        <f t="shared" si="45"/>
        <v>0</v>
      </c>
      <c r="X75" s="45">
        <f t="shared" si="45"/>
        <v>0</v>
      </c>
      <c r="Y75" s="45">
        <f t="shared" si="45"/>
        <v>0</v>
      </c>
      <c r="Z75" s="45">
        <f t="shared" si="45"/>
        <v>0</v>
      </c>
      <c r="AA75" s="45">
        <f t="shared" si="45"/>
        <v>0</v>
      </c>
      <c r="AB75" s="45">
        <f t="shared" si="45"/>
        <v>0</v>
      </c>
      <c r="AC75" s="45">
        <f t="shared" si="45"/>
        <v>0</v>
      </c>
      <c r="AD75" s="45">
        <f t="shared" si="45"/>
        <v>0</v>
      </c>
      <c r="AE75" s="45">
        <f t="shared" si="45"/>
        <v>0</v>
      </c>
      <c r="AF75" s="45">
        <f t="shared" si="45"/>
        <v>0</v>
      </c>
      <c r="AG75" s="45">
        <f t="shared" si="45"/>
        <v>0</v>
      </c>
      <c r="AH75" s="45"/>
      <c r="AI75" s="45">
        <f t="shared" si="48"/>
        <v>0</v>
      </c>
      <c r="AJ75" s="45"/>
      <c r="AK75" s="45">
        <f t="shared" si="45"/>
        <v>0</v>
      </c>
      <c r="AL75" s="45">
        <f t="shared" si="45"/>
        <v>0</v>
      </c>
      <c r="AM75" s="45">
        <f t="shared" si="45"/>
        <v>0</v>
      </c>
      <c r="AN75" s="45">
        <f t="shared" si="45"/>
        <v>0</v>
      </c>
      <c r="AO75" s="45">
        <f t="shared" si="45"/>
        <v>0</v>
      </c>
      <c r="AP75" s="45">
        <f t="shared" si="45"/>
        <v>0</v>
      </c>
      <c r="AQ75" s="45">
        <f t="shared" ref="AQ75:AU75" si="65">+AQ65*$E75</f>
        <v>0</v>
      </c>
      <c r="AR75" s="45">
        <f t="shared" si="65"/>
        <v>0</v>
      </c>
      <c r="AS75" s="45">
        <f t="shared" si="65"/>
        <v>0</v>
      </c>
      <c r="AT75" s="45">
        <f t="shared" si="65"/>
        <v>0</v>
      </c>
      <c r="AU75" s="45">
        <f t="shared" si="65"/>
        <v>0</v>
      </c>
      <c r="AV75" s="45">
        <f t="shared" ref="AV75" si="66">+AV65*$E75</f>
        <v>0</v>
      </c>
      <c r="AW75" s="45"/>
      <c r="AX75" s="45">
        <f t="shared" si="56"/>
        <v>0</v>
      </c>
      <c r="AY75" s="39"/>
      <c r="AZ75" s="98">
        <f t="shared" si="57"/>
        <v>0</v>
      </c>
      <c r="BA75" s="99"/>
    </row>
    <row r="76" spans="1:53" s="1" customFormat="1" x14ac:dyDescent="0.25">
      <c r="A76" s="21"/>
      <c r="B76" s="69" t="s">
        <v>133</v>
      </c>
      <c r="C76" s="69" t="s">
        <v>133</v>
      </c>
      <c r="D76" s="69" t="s">
        <v>133</v>
      </c>
      <c r="E76" s="69" t="s">
        <v>133</v>
      </c>
      <c r="F76" s="35"/>
      <c r="G76" s="35" t="s">
        <v>133</v>
      </c>
      <c r="H76" s="35" t="s">
        <v>133</v>
      </c>
      <c r="I76" s="35" t="s">
        <v>133</v>
      </c>
      <c r="J76" s="35" t="s">
        <v>133</v>
      </c>
      <c r="K76" s="35" t="s">
        <v>133</v>
      </c>
      <c r="L76" s="35" t="s">
        <v>133</v>
      </c>
      <c r="M76" s="35" t="s">
        <v>133</v>
      </c>
      <c r="N76" s="35" t="s">
        <v>133</v>
      </c>
      <c r="O76" s="35" t="s">
        <v>133</v>
      </c>
      <c r="P76" s="35" t="s">
        <v>133</v>
      </c>
      <c r="Q76" s="35" t="s">
        <v>133</v>
      </c>
      <c r="R76" s="35" t="s">
        <v>133</v>
      </c>
      <c r="S76" s="35"/>
      <c r="T76" s="35"/>
      <c r="U76" s="35"/>
      <c r="V76" s="35" t="s">
        <v>133</v>
      </c>
      <c r="W76" s="35" t="s">
        <v>133</v>
      </c>
      <c r="X76" s="35" t="s">
        <v>133</v>
      </c>
      <c r="Y76" s="35" t="s">
        <v>133</v>
      </c>
      <c r="Z76" s="35" t="s">
        <v>133</v>
      </c>
      <c r="AA76" s="35" t="s">
        <v>133</v>
      </c>
      <c r="AB76" s="35" t="s">
        <v>133</v>
      </c>
      <c r="AC76" s="35" t="s">
        <v>133</v>
      </c>
      <c r="AD76" s="35" t="s">
        <v>133</v>
      </c>
      <c r="AE76" s="35" t="s">
        <v>133</v>
      </c>
      <c r="AF76" s="35" t="s">
        <v>133</v>
      </c>
      <c r="AG76" s="35" t="s">
        <v>133</v>
      </c>
      <c r="AH76" s="35"/>
      <c r="AI76" s="35"/>
      <c r="AJ76" s="35"/>
      <c r="AK76" s="35" t="s">
        <v>133</v>
      </c>
      <c r="AL76" s="35" t="s">
        <v>133</v>
      </c>
      <c r="AM76" s="35" t="s">
        <v>133</v>
      </c>
      <c r="AN76" s="35" t="s">
        <v>133</v>
      </c>
      <c r="AO76" s="35" t="s">
        <v>133</v>
      </c>
      <c r="AP76" s="35" t="s">
        <v>133</v>
      </c>
      <c r="AQ76" s="35" t="s">
        <v>133</v>
      </c>
      <c r="AR76" s="35" t="s">
        <v>133</v>
      </c>
      <c r="AS76" s="35" t="s">
        <v>133</v>
      </c>
      <c r="AT76" s="35" t="s">
        <v>133</v>
      </c>
      <c r="AU76" s="35" t="s">
        <v>133</v>
      </c>
      <c r="AV76" s="35"/>
      <c r="AW76" s="35"/>
      <c r="AX76" s="35"/>
      <c r="AY76" s="35" t="s">
        <v>133</v>
      </c>
      <c r="AZ76" s="35" t="s">
        <v>133</v>
      </c>
      <c r="BA76" s="34"/>
    </row>
    <row r="77" spans="1:53" ht="15.75" thickBot="1" x14ac:dyDescent="0.3">
      <c r="A77" s="22"/>
      <c r="B77" s="137" t="s">
        <v>195</v>
      </c>
      <c r="C77" s="137"/>
      <c r="D77" s="102"/>
      <c r="E77" s="102"/>
      <c r="F77" s="36"/>
      <c r="G77" s="36">
        <f t="shared" ref="G77:AV77" si="67">SUM(G71:G76)</f>
        <v>0</v>
      </c>
      <c r="H77" s="36">
        <f t="shared" si="67"/>
        <v>0</v>
      </c>
      <c r="I77" s="36">
        <f t="shared" si="67"/>
        <v>0</v>
      </c>
      <c r="J77" s="36">
        <f t="shared" si="67"/>
        <v>0</v>
      </c>
      <c r="K77" s="36">
        <f t="shared" si="67"/>
        <v>0</v>
      </c>
      <c r="L77" s="36">
        <f t="shared" si="67"/>
        <v>0</v>
      </c>
      <c r="M77" s="36">
        <f t="shared" si="67"/>
        <v>0</v>
      </c>
      <c r="N77" s="36">
        <f t="shared" si="67"/>
        <v>0</v>
      </c>
      <c r="O77" s="36">
        <f t="shared" si="67"/>
        <v>0</v>
      </c>
      <c r="P77" s="36">
        <f t="shared" si="67"/>
        <v>0</v>
      </c>
      <c r="Q77" s="36">
        <f t="shared" ref="Q77" si="68">SUM(Q71:Q76)</f>
        <v>0</v>
      </c>
      <c r="R77" s="36">
        <f t="shared" si="67"/>
        <v>0</v>
      </c>
      <c r="S77" s="36"/>
      <c r="T77" s="36">
        <f>SUM(G77:R77)</f>
        <v>0</v>
      </c>
      <c r="U77" s="36"/>
      <c r="V77" s="36">
        <f t="shared" si="67"/>
        <v>0</v>
      </c>
      <c r="W77" s="36">
        <f t="shared" si="67"/>
        <v>0</v>
      </c>
      <c r="X77" s="36">
        <f t="shared" si="67"/>
        <v>0</v>
      </c>
      <c r="Y77" s="36">
        <f t="shared" si="67"/>
        <v>0</v>
      </c>
      <c r="Z77" s="36">
        <f t="shared" si="67"/>
        <v>0</v>
      </c>
      <c r="AA77" s="36">
        <f t="shared" si="67"/>
        <v>0</v>
      </c>
      <c r="AB77" s="36">
        <f t="shared" si="67"/>
        <v>0</v>
      </c>
      <c r="AC77" s="36">
        <f t="shared" si="67"/>
        <v>0</v>
      </c>
      <c r="AD77" s="36">
        <f t="shared" si="67"/>
        <v>0</v>
      </c>
      <c r="AE77" s="36">
        <f t="shared" si="67"/>
        <v>0</v>
      </c>
      <c r="AF77" s="36">
        <f t="shared" si="67"/>
        <v>0</v>
      </c>
      <c r="AG77" s="36">
        <f t="shared" si="67"/>
        <v>0</v>
      </c>
      <c r="AH77" s="36"/>
      <c r="AI77" s="36">
        <f>SUM(V77:AG77)</f>
        <v>0</v>
      </c>
      <c r="AJ77" s="36"/>
      <c r="AK77" s="36">
        <f t="shared" si="67"/>
        <v>0</v>
      </c>
      <c r="AL77" s="36">
        <f t="shared" si="67"/>
        <v>0</v>
      </c>
      <c r="AM77" s="36">
        <f t="shared" si="67"/>
        <v>0</v>
      </c>
      <c r="AN77" s="36">
        <f t="shared" si="67"/>
        <v>0</v>
      </c>
      <c r="AO77" s="36">
        <f t="shared" si="67"/>
        <v>0</v>
      </c>
      <c r="AP77" s="36">
        <f t="shared" si="67"/>
        <v>0</v>
      </c>
      <c r="AQ77" s="36">
        <f t="shared" ref="AQ77:AU77" si="69">SUM(AQ71:AQ76)</f>
        <v>0</v>
      </c>
      <c r="AR77" s="36">
        <f t="shared" si="69"/>
        <v>0</v>
      </c>
      <c r="AS77" s="36">
        <f t="shared" si="69"/>
        <v>0</v>
      </c>
      <c r="AT77" s="36">
        <f t="shared" si="69"/>
        <v>0</v>
      </c>
      <c r="AU77" s="36">
        <f t="shared" si="69"/>
        <v>0</v>
      </c>
      <c r="AV77" s="36">
        <f t="shared" si="67"/>
        <v>0</v>
      </c>
      <c r="AW77" s="36"/>
      <c r="AX77" s="36">
        <f>SUM(AK77:AV77)</f>
        <v>0</v>
      </c>
      <c r="AY77" s="36"/>
      <c r="AZ77" s="36">
        <f>+AX77+AI77+T77</f>
        <v>0</v>
      </c>
      <c r="BA77" s="38"/>
    </row>
    <row r="78" spans="1:53" s="1" customFormat="1" x14ac:dyDescent="0.25">
      <c r="A78" s="8"/>
      <c r="B78" s="71"/>
      <c r="C78" s="71"/>
      <c r="D78" s="71"/>
      <c r="E78" s="71"/>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40"/>
    </row>
    <row r="79" spans="1:53" s="1" customFormat="1" x14ac:dyDescent="0.25">
      <c r="A79" s="8"/>
      <c r="B79" s="71"/>
      <c r="C79" s="71"/>
      <c r="D79" s="71"/>
      <c r="E79" s="71"/>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40"/>
    </row>
    <row r="80" spans="1:53" s="1" customFormat="1" ht="15.75" thickBot="1" x14ac:dyDescent="0.3">
      <c r="B80" s="138" t="s">
        <v>38</v>
      </c>
      <c r="C80" s="138"/>
      <c r="D80" s="3"/>
      <c r="E80" s="3"/>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6"/>
    </row>
    <row r="81" spans="1:53" s="1" customFormat="1" x14ac:dyDescent="0.25">
      <c r="A81" s="28" t="s">
        <v>135</v>
      </c>
      <c r="B81" s="73" t="s">
        <v>3</v>
      </c>
      <c r="C81" s="73" t="s">
        <v>159</v>
      </c>
      <c r="D81" s="95"/>
      <c r="E81" s="95"/>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4"/>
    </row>
    <row r="82" spans="1:53" s="1" customFormat="1" ht="30" x14ac:dyDescent="0.25">
      <c r="A82" s="26" t="s">
        <v>141</v>
      </c>
      <c r="B82" s="67" t="s">
        <v>146</v>
      </c>
      <c r="C82" s="75"/>
      <c r="D82" s="75"/>
      <c r="E82" s="7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39"/>
      <c r="AZ82" s="98">
        <f t="shared" ref="AZ82:AZ88" si="70">SUM(F82:AX82)</f>
        <v>0</v>
      </c>
      <c r="BA82" s="100"/>
    </row>
    <row r="83" spans="1:53" s="1" customFormat="1" ht="30" x14ac:dyDescent="0.25">
      <c r="A83" s="26" t="s">
        <v>142</v>
      </c>
      <c r="B83" s="67" t="s">
        <v>147</v>
      </c>
      <c r="C83" s="75"/>
      <c r="D83" s="75"/>
      <c r="E83" s="7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39"/>
      <c r="AZ83" s="98">
        <f t="shared" si="70"/>
        <v>0</v>
      </c>
      <c r="BA83" s="100"/>
    </row>
    <row r="84" spans="1:53" s="1" customFormat="1" ht="30" x14ac:dyDescent="0.25">
      <c r="A84" s="26" t="s">
        <v>143</v>
      </c>
      <c r="B84" s="67" t="s">
        <v>148</v>
      </c>
      <c r="C84" s="75"/>
      <c r="D84" s="75"/>
      <c r="E84" s="7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39"/>
      <c r="AZ84" s="98">
        <f t="shared" si="70"/>
        <v>0</v>
      </c>
      <c r="BA84" s="100"/>
    </row>
    <row r="85" spans="1:53" ht="30" x14ac:dyDescent="0.25">
      <c r="A85" s="26" t="s">
        <v>150</v>
      </c>
      <c r="B85" s="67" t="s">
        <v>214</v>
      </c>
      <c r="C85" s="75"/>
      <c r="D85" s="75"/>
      <c r="E85" s="7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39"/>
      <c r="AZ85" s="98">
        <f t="shared" si="70"/>
        <v>0</v>
      </c>
      <c r="BA85" s="100"/>
    </row>
    <row r="86" spans="1:53" ht="30" x14ac:dyDescent="0.25">
      <c r="A86" s="26" t="s">
        <v>149</v>
      </c>
      <c r="B86" s="67" t="s">
        <v>214</v>
      </c>
      <c r="C86" s="75"/>
      <c r="D86" s="75"/>
      <c r="E86" s="7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39"/>
      <c r="AZ86" s="98">
        <f t="shared" si="70"/>
        <v>0</v>
      </c>
      <c r="BA86" s="100"/>
    </row>
    <row r="87" spans="1:53" s="1" customFormat="1" x14ac:dyDescent="0.25">
      <c r="A87" s="26"/>
      <c r="B87" s="75"/>
      <c r="C87" s="75"/>
      <c r="D87" s="75"/>
      <c r="E87" s="7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39"/>
      <c r="AZ87" s="98">
        <f t="shared" si="70"/>
        <v>0</v>
      </c>
      <c r="BA87" s="100"/>
    </row>
    <row r="88" spans="1:53" s="1" customFormat="1" x14ac:dyDescent="0.25">
      <c r="A88" s="26"/>
      <c r="B88" s="75"/>
      <c r="C88" s="75"/>
      <c r="D88" s="75"/>
      <c r="E88" s="7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39"/>
      <c r="AZ88" s="98">
        <f t="shared" si="70"/>
        <v>0</v>
      </c>
      <c r="BA88" s="100"/>
    </row>
    <row r="89" spans="1:53" x14ac:dyDescent="0.25">
      <c r="A89" s="21"/>
      <c r="B89" s="69" t="s">
        <v>133</v>
      </c>
      <c r="C89" s="69" t="s">
        <v>133</v>
      </c>
      <c r="D89" s="69" t="s">
        <v>133</v>
      </c>
      <c r="E89" s="69" t="s">
        <v>133</v>
      </c>
      <c r="F89" s="35"/>
      <c r="G89" s="35" t="s">
        <v>133</v>
      </c>
      <c r="H89" s="35" t="s">
        <v>133</v>
      </c>
      <c r="I89" s="35" t="s">
        <v>133</v>
      </c>
      <c r="J89" s="35" t="s">
        <v>133</v>
      </c>
      <c r="K89" s="35" t="s">
        <v>133</v>
      </c>
      <c r="L89" s="35" t="s">
        <v>133</v>
      </c>
      <c r="M89" s="35" t="s">
        <v>133</v>
      </c>
      <c r="N89" s="35" t="s">
        <v>133</v>
      </c>
      <c r="O89" s="35" t="s">
        <v>133</v>
      </c>
      <c r="P89" s="35" t="s">
        <v>133</v>
      </c>
      <c r="Q89" s="35" t="s">
        <v>133</v>
      </c>
      <c r="R89" s="35" t="s">
        <v>133</v>
      </c>
      <c r="S89" s="35"/>
      <c r="T89" s="35"/>
      <c r="U89" s="35"/>
      <c r="V89" s="35" t="s">
        <v>133</v>
      </c>
      <c r="W89" s="35" t="s">
        <v>133</v>
      </c>
      <c r="X89" s="35" t="s">
        <v>133</v>
      </c>
      <c r="Y89" s="35" t="s">
        <v>133</v>
      </c>
      <c r="Z89" s="35" t="s">
        <v>133</v>
      </c>
      <c r="AA89" s="35" t="s">
        <v>133</v>
      </c>
      <c r="AB89" s="35" t="s">
        <v>133</v>
      </c>
      <c r="AC89" s="35" t="s">
        <v>133</v>
      </c>
      <c r="AD89" s="35" t="s">
        <v>133</v>
      </c>
      <c r="AE89" s="35" t="s">
        <v>133</v>
      </c>
      <c r="AF89" s="35" t="s">
        <v>133</v>
      </c>
      <c r="AG89" s="35" t="s">
        <v>133</v>
      </c>
      <c r="AH89" s="35"/>
      <c r="AI89" s="35"/>
      <c r="AJ89" s="35"/>
      <c r="AK89" s="35" t="s">
        <v>133</v>
      </c>
      <c r="AL89" s="35" t="s">
        <v>133</v>
      </c>
      <c r="AM89" s="35" t="s">
        <v>133</v>
      </c>
      <c r="AN89" s="35" t="s">
        <v>133</v>
      </c>
      <c r="AO89" s="35" t="s">
        <v>133</v>
      </c>
      <c r="AP89" s="35" t="s">
        <v>133</v>
      </c>
      <c r="AQ89" s="35"/>
      <c r="AR89" s="35"/>
      <c r="AS89" s="35"/>
      <c r="AT89" s="35"/>
      <c r="AU89" s="35"/>
      <c r="AV89" s="35"/>
      <c r="AW89" s="35"/>
      <c r="AX89" s="35"/>
      <c r="AY89" s="35" t="s">
        <v>133</v>
      </c>
      <c r="AZ89" s="35" t="s">
        <v>133</v>
      </c>
      <c r="BA89" s="47"/>
    </row>
    <row r="90" spans="1:53" ht="15.75" thickBot="1" x14ac:dyDescent="0.3">
      <c r="A90" s="22"/>
      <c r="B90" s="137" t="s">
        <v>39</v>
      </c>
      <c r="C90" s="137"/>
      <c r="D90" s="103"/>
      <c r="E90" s="103"/>
      <c r="F90" s="37"/>
      <c r="G90" s="37">
        <f t="shared" ref="G90:AV90" si="71">SUM(G82:G89)</f>
        <v>0</v>
      </c>
      <c r="H90" s="37">
        <f t="shared" si="71"/>
        <v>0</v>
      </c>
      <c r="I90" s="37">
        <f t="shared" si="71"/>
        <v>0</v>
      </c>
      <c r="J90" s="37">
        <f t="shared" si="71"/>
        <v>0</v>
      </c>
      <c r="K90" s="37">
        <f t="shared" si="71"/>
        <v>0</v>
      </c>
      <c r="L90" s="37">
        <f t="shared" si="71"/>
        <v>0</v>
      </c>
      <c r="M90" s="37">
        <f t="shared" si="71"/>
        <v>0</v>
      </c>
      <c r="N90" s="37">
        <f t="shared" si="71"/>
        <v>0</v>
      </c>
      <c r="O90" s="37">
        <f t="shared" si="71"/>
        <v>0</v>
      </c>
      <c r="P90" s="37">
        <f t="shared" si="71"/>
        <v>0</v>
      </c>
      <c r="Q90" s="37">
        <f t="shared" ref="Q90" si="72">SUM(Q82:Q89)</f>
        <v>0</v>
      </c>
      <c r="R90" s="37">
        <f t="shared" si="71"/>
        <v>0</v>
      </c>
      <c r="S90" s="37"/>
      <c r="T90" s="37">
        <f>SUM(G90:R90)</f>
        <v>0</v>
      </c>
      <c r="U90" s="37"/>
      <c r="V90" s="37">
        <f t="shared" si="71"/>
        <v>0</v>
      </c>
      <c r="W90" s="37">
        <f t="shared" si="71"/>
        <v>0</v>
      </c>
      <c r="X90" s="37">
        <f t="shared" si="71"/>
        <v>0</v>
      </c>
      <c r="Y90" s="37">
        <f t="shared" si="71"/>
        <v>0</v>
      </c>
      <c r="Z90" s="37">
        <f t="shared" si="71"/>
        <v>0</v>
      </c>
      <c r="AA90" s="37">
        <f t="shared" si="71"/>
        <v>0</v>
      </c>
      <c r="AB90" s="37">
        <f t="shared" si="71"/>
        <v>0</v>
      </c>
      <c r="AC90" s="37">
        <f t="shared" si="71"/>
        <v>0</v>
      </c>
      <c r="AD90" s="37">
        <f t="shared" si="71"/>
        <v>0</v>
      </c>
      <c r="AE90" s="37">
        <f t="shared" si="71"/>
        <v>0</v>
      </c>
      <c r="AF90" s="37">
        <f t="shared" si="71"/>
        <v>0</v>
      </c>
      <c r="AG90" s="37">
        <f t="shared" si="71"/>
        <v>0</v>
      </c>
      <c r="AH90" s="37"/>
      <c r="AI90" s="37">
        <f>SUM(V90:AG90)</f>
        <v>0</v>
      </c>
      <c r="AJ90" s="37"/>
      <c r="AK90" s="37">
        <f t="shared" si="71"/>
        <v>0</v>
      </c>
      <c r="AL90" s="37">
        <f t="shared" si="71"/>
        <v>0</v>
      </c>
      <c r="AM90" s="37">
        <f t="shared" si="71"/>
        <v>0</v>
      </c>
      <c r="AN90" s="37">
        <f t="shared" si="71"/>
        <v>0</v>
      </c>
      <c r="AO90" s="37">
        <f t="shared" si="71"/>
        <v>0</v>
      </c>
      <c r="AP90" s="37">
        <f t="shared" si="71"/>
        <v>0</v>
      </c>
      <c r="AQ90" s="37">
        <f t="shared" si="71"/>
        <v>0</v>
      </c>
      <c r="AR90" s="37">
        <f t="shared" si="71"/>
        <v>0</v>
      </c>
      <c r="AS90" s="37">
        <f t="shared" si="71"/>
        <v>0</v>
      </c>
      <c r="AT90" s="37">
        <f t="shared" si="71"/>
        <v>0</v>
      </c>
      <c r="AU90" s="37">
        <f t="shared" si="71"/>
        <v>0</v>
      </c>
      <c r="AV90" s="37">
        <f t="shared" si="71"/>
        <v>0</v>
      </c>
      <c r="AW90" s="37"/>
      <c r="AX90" s="37">
        <f>SUM(AK90:AV90)</f>
        <v>0</v>
      </c>
      <c r="AY90" s="37"/>
      <c r="AZ90" s="36">
        <f>+AX90+AI90+T90</f>
        <v>0</v>
      </c>
      <c r="BA90" s="48"/>
    </row>
    <row r="91" spans="1:53" s="1" customFormat="1" x14ac:dyDescent="0.25">
      <c r="A91" s="8"/>
      <c r="B91" s="71"/>
      <c r="C91" s="71"/>
      <c r="D91" s="105"/>
      <c r="E91" s="105"/>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53"/>
    </row>
    <row r="92" spans="1:53" ht="15.75" thickBot="1" x14ac:dyDescent="0.3">
      <c r="B92" s="80" t="s">
        <v>9</v>
      </c>
      <c r="C92" s="3"/>
      <c r="D92" s="3"/>
      <c r="E92" s="3"/>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6"/>
    </row>
    <row r="93" spans="1:53" x14ac:dyDescent="0.25">
      <c r="A93" s="28" t="s">
        <v>135</v>
      </c>
      <c r="B93" s="73" t="s">
        <v>3</v>
      </c>
      <c r="C93" s="95"/>
      <c r="D93" s="106" t="s">
        <v>36</v>
      </c>
      <c r="E93" s="95"/>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4"/>
    </row>
    <row r="94" spans="1:53" ht="30" x14ac:dyDescent="0.25">
      <c r="A94" s="26" t="s">
        <v>144</v>
      </c>
      <c r="B94" s="67" t="s">
        <v>47</v>
      </c>
      <c r="C94" s="75"/>
      <c r="D94" s="75"/>
      <c r="E94" s="7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39"/>
      <c r="AZ94" s="98">
        <f>SUM(F94:AX94)</f>
        <v>0</v>
      </c>
      <c r="BA94" s="100"/>
    </row>
    <row r="95" spans="1:53" ht="30" x14ac:dyDescent="0.25">
      <c r="A95" s="26" t="s">
        <v>145</v>
      </c>
      <c r="B95" s="67" t="s">
        <v>47</v>
      </c>
      <c r="C95" s="75"/>
      <c r="D95" s="75"/>
      <c r="E95" s="7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39"/>
      <c r="AZ95" s="98">
        <f>SUM(F95:AX95)</f>
        <v>0</v>
      </c>
      <c r="BA95" s="100"/>
    </row>
    <row r="96" spans="1:53" x14ac:dyDescent="0.25">
      <c r="A96" s="26"/>
      <c r="B96" s="67"/>
      <c r="C96" s="75"/>
      <c r="D96" s="75"/>
      <c r="E96" s="7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39"/>
      <c r="AZ96" s="98">
        <f>SUM(F96:AX96)</f>
        <v>0</v>
      </c>
      <c r="BA96" s="100"/>
    </row>
    <row r="97" spans="1:53" x14ac:dyDescent="0.25">
      <c r="A97" s="26"/>
      <c r="B97" s="67"/>
      <c r="C97" s="75"/>
      <c r="D97" s="75"/>
      <c r="E97" s="7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39"/>
      <c r="AZ97" s="98">
        <f>SUM(F97:AX97)</f>
        <v>0</v>
      </c>
      <c r="BA97" s="100"/>
    </row>
    <row r="98" spans="1:53" x14ac:dyDescent="0.25">
      <c r="A98" s="21"/>
      <c r="B98" s="69" t="s">
        <v>133</v>
      </c>
      <c r="C98" s="69" t="s">
        <v>133</v>
      </c>
      <c r="D98" s="69" t="s">
        <v>133</v>
      </c>
      <c r="E98" s="69" t="s">
        <v>133</v>
      </c>
      <c r="F98" s="35"/>
      <c r="G98" s="35" t="s">
        <v>133</v>
      </c>
      <c r="H98" s="35" t="s">
        <v>133</v>
      </c>
      <c r="I98" s="35" t="s">
        <v>133</v>
      </c>
      <c r="J98" s="35" t="s">
        <v>133</v>
      </c>
      <c r="K98" s="35" t="s">
        <v>133</v>
      </c>
      <c r="L98" s="35" t="s">
        <v>133</v>
      </c>
      <c r="M98" s="35" t="s">
        <v>133</v>
      </c>
      <c r="N98" s="35" t="s">
        <v>133</v>
      </c>
      <c r="O98" s="35" t="s">
        <v>133</v>
      </c>
      <c r="P98" s="35" t="s">
        <v>133</v>
      </c>
      <c r="Q98" s="35" t="s">
        <v>133</v>
      </c>
      <c r="R98" s="35" t="s">
        <v>133</v>
      </c>
      <c r="S98" s="35"/>
      <c r="T98" s="35"/>
      <c r="U98" s="35"/>
      <c r="V98" s="35" t="s">
        <v>133</v>
      </c>
      <c r="W98" s="35" t="s">
        <v>133</v>
      </c>
      <c r="X98" s="35" t="s">
        <v>133</v>
      </c>
      <c r="Y98" s="35" t="s">
        <v>133</v>
      </c>
      <c r="Z98" s="35" t="s">
        <v>133</v>
      </c>
      <c r="AA98" s="35" t="s">
        <v>133</v>
      </c>
      <c r="AB98" s="35" t="s">
        <v>133</v>
      </c>
      <c r="AC98" s="35" t="s">
        <v>133</v>
      </c>
      <c r="AD98" s="35" t="s">
        <v>133</v>
      </c>
      <c r="AE98" s="35" t="s">
        <v>133</v>
      </c>
      <c r="AF98" s="35" t="s">
        <v>133</v>
      </c>
      <c r="AG98" s="35" t="s">
        <v>133</v>
      </c>
      <c r="AH98" s="35"/>
      <c r="AI98" s="35"/>
      <c r="AJ98" s="35"/>
      <c r="AK98" s="35" t="s">
        <v>133</v>
      </c>
      <c r="AL98" s="35" t="s">
        <v>133</v>
      </c>
      <c r="AM98" s="35" t="s">
        <v>133</v>
      </c>
      <c r="AN98" s="35" t="s">
        <v>133</v>
      </c>
      <c r="AO98" s="35" t="s">
        <v>133</v>
      </c>
      <c r="AP98" s="35" t="s">
        <v>133</v>
      </c>
      <c r="AQ98" s="35"/>
      <c r="AR98" s="35"/>
      <c r="AS98" s="35"/>
      <c r="AT98" s="35"/>
      <c r="AU98" s="35"/>
      <c r="AV98" s="35"/>
      <c r="AW98" s="35"/>
      <c r="AX98" s="35"/>
      <c r="AY98" s="35" t="s">
        <v>133</v>
      </c>
      <c r="AZ98" s="35" t="s">
        <v>133</v>
      </c>
      <c r="BA98" s="47"/>
    </row>
    <row r="99" spans="1:53" ht="15.75" thickBot="1" x14ac:dyDescent="0.3">
      <c r="A99" s="22"/>
      <c r="B99" s="137" t="s">
        <v>33</v>
      </c>
      <c r="C99" s="137"/>
      <c r="D99" s="102"/>
      <c r="E99" s="102"/>
      <c r="F99" s="36"/>
      <c r="G99" s="36">
        <f t="shared" ref="G99:AV99" si="73">SUM(G93:G98)</f>
        <v>0</v>
      </c>
      <c r="H99" s="36">
        <f t="shared" si="73"/>
        <v>0</v>
      </c>
      <c r="I99" s="36">
        <f t="shared" si="73"/>
        <v>0</v>
      </c>
      <c r="J99" s="36">
        <f t="shared" si="73"/>
        <v>0</v>
      </c>
      <c r="K99" s="36">
        <f t="shared" si="73"/>
        <v>0</v>
      </c>
      <c r="L99" s="36">
        <f t="shared" si="73"/>
        <v>0</v>
      </c>
      <c r="M99" s="36">
        <f t="shared" si="73"/>
        <v>0</v>
      </c>
      <c r="N99" s="36">
        <f t="shared" si="73"/>
        <v>0</v>
      </c>
      <c r="O99" s="36">
        <f t="shared" si="73"/>
        <v>0</v>
      </c>
      <c r="P99" s="36">
        <f t="shared" si="73"/>
        <v>0</v>
      </c>
      <c r="Q99" s="36">
        <f t="shared" ref="Q99" si="74">SUM(Q93:Q98)</f>
        <v>0</v>
      </c>
      <c r="R99" s="36">
        <f t="shared" si="73"/>
        <v>0</v>
      </c>
      <c r="S99" s="36"/>
      <c r="T99" s="36">
        <f>SUM(G99:R99)</f>
        <v>0</v>
      </c>
      <c r="U99" s="36"/>
      <c r="V99" s="36">
        <f t="shared" si="73"/>
        <v>0</v>
      </c>
      <c r="W99" s="36">
        <f t="shared" si="73"/>
        <v>0</v>
      </c>
      <c r="X99" s="36">
        <f t="shared" si="73"/>
        <v>0</v>
      </c>
      <c r="Y99" s="36">
        <f t="shared" si="73"/>
        <v>0</v>
      </c>
      <c r="Z99" s="36">
        <f t="shared" si="73"/>
        <v>0</v>
      </c>
      <c r="AA99" s="36">
        <f t="shared" si="73"/>
        <v>0</v>
      </c>
      <c r="AB99" s="36">
        <f t="shared" si="73"/>
        <v>0</v>
      </c>
      <c r="AC99" s="36">
        <f t="shared" si="73"/>
        <v>0</v>
      </c>
      <c r="AD99" s="36">
        <f t="shared" si="73"/>
        <v>0</v>
      </c>
      <c r="AE99" s="36">
        <f t="shared" si="73"/>
        <v>0</v>
      </c>
      <c r="AF99" s="36">
        <f t="shared" si="73"/>
        <v>0</v>
      </c>
      <c r="AG99" s="36">
        <f t="shared" si="73"/>
        <v>0</v>
      </c>
      <c r="AH99" s="36"/>
      <c r="AI99" s="36">
        <f>SUM(V99:AG99)</f>
        <v>0</v>
      </c>
      <c r="AJ99" s="36"/>
      <c r="AK99" s="36">
        <f t="shared" si="73"/>
        <v>0</v>
      </c>
      <c r="AL99" s="36">
        <f t="shared" si="73"/>
        <v>0</v>
      </c>
      <c r="AM99" s="36">
        <f t="shared" si="73"/>
        <v>0</v>
      </c>
      <c r="AN99" s="36">
        <f t="shared" si="73"/>
        <v>0</v>
      </c>
      <c r="AO99" s="36">
        <f t="shared" si="73"/>
        <v>0</v>
      </c>
      <c r="AP99" s="36">
        <f t="shared" si="73"/>
        <v>0</v>
      </c>
      <c r="AQ99" s="36">
        <f t="shared" ref="AQ99:AU99" si="75">SUM(AQ93:AQ98)</f>
        <v>0</v>
      </c>
      <c r="AR99" s="36">
        <f t="shared" si="75"/>
        <v>0</v>
      </c>
      <c r="AS99" s="36">
        <f t="shared" si="75"/>
        <v>0</v>
      </c>
      <c r="AT99" s="36">
        <f t="shared" si="75"/>
        <v>0</v>
      </c>
      <c r="AU99" s="36">
        <f t="shared" si="75"/>
        <v>0</v>
      </c>
      <c r="AV99" s="36">
        <f t="shared" si="73"/>
        <v>0</v>
      </c>
      <c r="AW99" s="36"/>
      <c r="AX99" s="36">
        <f>SUM(AK99:AV99)</f>
        <v>0</v>
      </c>
      <c r="AY99" s="36"/>
      <c r="AZ99" s="36">
        <f>+AX99+AI99+T99</f>
        <v>0</v>
      </c>
      <c r="BA99" s="48"/>
    </row>
    <row r="100" spans="1:53" ht="15.75" thickBot="1" x14ac:dyDescent="0.3">
      <c r="B100" s="3"/>
      <c r="C100" s="3"/>
      <c r="D100" s="3"/>
      <c r="E100" s="3"/>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6"/>
    </row>
    <row r="101" spans="1:53" ht="15.75" thickBot="1" x14ac:dyDescent="0.3">
      <c r="A101" s="23"/>
      <c r="B101" s="104" t="s">
        <v>134</v>
      </c>
      <c r="C101" s="82"/>
      <c r="D101" s="82"/>
      <c r="E101" s="82"/>
      <c r="F101" s="50"/>
      <c r="G101" s="50"/>
      <c r="H101" s="50"/>
      <c r="I101" s="50"/>
      <c r="J101" s="50"/>
      <c r="K101" s="50"/>
      <c r="L101" s="50"/>
      <c r="M101" s="50"/>
      <c r="N101" s="50"/>
      <c r="O101" s="50"/>
      <c r="P101" s="50"/>
      <c r="Q101" s="50"/>
      <c r="R101" s="50"/>
      <c r="S101" s="50"/>
      <c r="T101" s="50">
        <f>+T99+T77+T47+T27+T90</f>
        <v>0</v>
      </c>
      <c r="U101" s="50"/>
      <c r="V101" s="50"/>
      <c r="W101" s="50"/>
      <c r="X101" s="50"/>
      <c r="Y101" s="50"/>
      <c r="Z101" s="50"/>
      <c r="AA101" s="50"/>
      <c r="AB101" s="50"/>
      <c r="AC101" s="50"/>
      <c r="AD101" s="50"/>
      <c r="AE101" s="50"/>
      <c r="AF101" s="50"/>
      <c r="AG101" s="50"/>
      <c r="AH101" s="50"/>
      <c r="AI101" s="50">
        <f>+AI99+AI77+AI47+AI27+AI90</f>
        <v>0</v>
      </c>
      <c r="AJ101" s="50"/>
      <c r="AK101" s="50"/>
      <c r="AL101" s="50"/>
      <c r="AM101" s="50"/>
      <c r="AN101" s="50"/>
      <c r="AO101" s="50"/>
      <c r="AP101" s="50"/>
      <c r="AQ101" s="50"/>
      <c r="AR101" s="50"/>
      <c r="AS101" s="50"/>
      <c r="AT101" s="50"/>
      <c r="AU101" s="50"/>
      <c r="AV101" s="50"/>
      <c r="AW101" s="50"/>
      <c r="AX101" s="50">
        <f>+AX99+AX77+AX47+AX27+AX90</f>
        <v>0</v>
      </c>
      <c r="AY101" s="49"/>
      <c r="AZ101" s="50">
        <f>+AZ99+AZ77+AZ47+AZ27+AZ90</f>
        <v>0</v>
      </c>
      <c r="BA101" s="101"/>
    </row>
    <row r="102" spans="1:53" x14ac:dyDescent="0.25">
      <c r="B102" s="94"/>
    </row>
  </sheetData>
  <sheetProtection password="8559" sheet="1" objects="1" scenarios="1" formatColumns="0" formatRows="0" insertRows="0"/>
  <mergeCells count="13">
    <mergeCell ref="B27:C27"/>
    <mergeCell ref="B49:E49"/>
    <mergeCell ref="B29:C29"/>
    <mergeCell ref="B39:C39"/>
    <mergeCell ref="B57:C57"/>
    <mergeCell ref="B47:C47"/>
    <mergeCell ref="B99:C99"/>
    <mergeCell ref="B80:C80"/>
    <mergeCell ref="B69:C69"/>
    <mergeCell ref="B59:C59"/>
    <mergeCell ref="B67:C67"/>
    <mergeCell ref="B77:C77"/>
    <mergeCell ref="B90:C90"/>
  </mergeCells>
  <pageMargins left="0.7" right="0.7" top="0.75" bottom="0.75" header="0.3" footer="0.3"/>
  <pageSetup paperSize="5" orientation="landscape" r:id="rId1"/>
  <headerFooter>
    <oddFooter>&amp;F&amp;RPage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92"/>
  <sheetViews>
    <sheetView workbookViewId="0">
      <pane xSplit="5" ySplit="4" topLeftCell="K5" activePane="bottomRight" state="frozen"/>
      <selection activeCell="D41" sqref="D41"/>
      <selection pane="topRight" activeCell="D41" sqref="D41"/>
      <selection pane="bottomLeft" activeCell="D41" sqref="D41"/>
      <selection pane="bottomRight" activeCell="E11" sqref="E11"/>
    </sheetView>
  </sheetViews>
  <sheetFormatPr defaultRowHeight="15" x14ac:dyDescent="0.25"/>
  <cols>
    <col min="1" max="1" width="5.28515625" style="1" customWidth="1"/>
    <col min="2" max="2" width="18.7109375" style="1" customWidth="1"/>
    <col min="3" max="4" width="21.140625" style="1" customWidth="1"/>
    <col min="5" max="7" width="14.140625" style="1" customWidth="1"/>
    <col min="8" max="17" width="18.28515625" style="1" customWidth="1"/>
    <col min="18" max="18" width="18.28515625" style="1" hidden="1" customWidth="1"/>
    <col min="19" max="20" width="18.28515625" style="1" customWidth="1"/>
    <col min="21" max="21" width="34.7109375" style="1" customWidth="1"/>
    <col min="22" max="16384" width="9.140625" style="1"/>
  </cols>
  <sheetData>
    <row r="1" spans="1:21" x14ac:dyDescent="0.25">
      <c r="B1" s="1" t="s">
        <v>0</v>
      </c>
      <c r="C1" s="1" t="str">
        <f>+Summary!D1</f>
        <v>Enterprise Budget System Pricesheet 1.6</v>
      </c>
      <c r="G1" s="1" t="s">
        <v>2</v>
      </c>
      <c r="H1" s="1" t="str">
        <f>+Summary!I1</f>
        <v>Vendor Name</v>
      </c>
    </row>
    <row r="2" spans="1:21" x14ac:dyDescent="0.25">
      <c r="B2" s="1" t="s">
        <v>1</v>
      </c>
      <c r="C2" s="1" t="str">
        <f>+Summary!D2</f>
        <v>DoIT-FY-16-24</v>
      </c>
      <c r="G2" s="1" t="s">
        <v>4</v>
      </c>
      <c r="H2" s="6">
        <f>+Summary!I2</f>
        <v>42248</v>
      </c>
      <c r="I2" s="6"/>
      <c r="J2" s="6"/>
      <c r="Q2" s="6"/>
      <c r="R2" s="6"/>
    </row>
    <row r="4" spans="1:21" ht="34.5" customHeight="1" thickBot="1" x14ac:dyDescent="0.3">
      <c r="B4" s="51" t="s">
        <v>225</v>
      </c>
      <c r="F4" s="140" t="s">
        <v>177</v>
      </c>
      <c r="G4" s="140"/>
      <c r="H4" s="140"/>
      <c r="I4" s="140" t="s">
        <v>178</v>
      </c>
      <c r="J4" s="140"/>
      <c r="K4" s="140"/>
      <c r="L4" s="140" t="s">
        <v>179</v>
      </c>
      <c r="M4" s="140"/>
      <c r="N4" s="140"/>
      <c r="O4" s="140" t="s">
        <v>180</v>
      </c>
      <c r="P4" s="140"/>
      <c r="Q4" s="140"/>
      <c r="R4" s="17"/>
      <c r="S4" s="18" t="s">
        <v>54</v>
      </c>
      <c r="T4" s="18" t="s">
        <v>55</v>
      </c>
      <c r="U4" s="4" t="s">
        <v>34</v>
      </c>
    </row>
    <row r="5" spans="1:21" x14ac:dyDescent="0.25">
      <c r="A5" s="25" t="s">
        <v>135</v>
      </c>
      <c r="B5" s="24" t="s">
        <v>217</v>
      </c>
      <c r="C5" s="24" t="s">
        <v>218</v>
      </c>
      <c r="D5" s="24" t="s">
        <v>219</v>
      </c>
      <c r="E5" s="24" t="s">
        <v>220</v>
      </c>
      <c r="F5" s="28" t="s">
        <v>223</v>
      </c>
      <c r="G5" s="28" t="s">
        <v>221</v>
      </c>
      <c r="H5" s="123" t="s">
        <v>224</v>
      </c>
      <c r="I5" s="28" t="s">
        <v>223</v>
      </c>
      <c r="J5" s="28" t="s">
        <v>221</v>
      </c>
      <c r="K5" s="123" t="s">
        <v>224</v>
      </c>
      <c r="L5" s="28" t="s">
        <v>223</v>
      </c>
      <c r="M5" s="28" t="s">
        <v>221</v>
      </c>
      <c r="N5" s="123" t="s">
        <v>224</v>
      </c>
      <c r="O5" s="28" t="s">
        <v>223</v>
      </c>
      <c r="P5" s="28" t="s">
        <v>221</v>
      </c>
      <c r="Q5" s="123" t="s">
        <v>224</v>
      </c>
      <c r="R5" s="19"/>
      <c r="S5" s="19"/>
      <c r="T5" s="19"/>
      <c r="U5" s="20"/>
    </row>
    <row r="6" spans="1:21" x14ac:dyDescent="0.25">
      <c r="A6" s="26" t="s">
        <v>181</v>
      </c>
      <c r="B6" s="67"/>
      <c r="C6" s="68"/>
      <c r="D6" s="68"/>
      <c r="E6" s="68"/>
      <c r="F6" s="124"/>
      <c r="G6" s="125"/>
      <c r="H6" s="31">
        <f>+G6*F6</f>
        <v>0</v>
      </c>
      <c r="I6" s="124"/>
      <c r="J6" s="125"/>
      <c r="K6" s="31">
        <f>+J6*I6</f>
        <v>0</v>
      </c>
      <c r="L6" s="124"/>
      <c r="M6" s="125"/>
      <c r="N6" s="31">
        <f>+M6*L6</f>
        <v>0</v>
      </c>
      <c r="O6" s="124"/>
      <c r="P6" s="125"/>
      <c r="Q6" s="31">
        <f>+P6*O6</f>
        <v>0</v>
      </c>
      <c r="R6" s="32"/>
      <c r="S6" s="33"/>
      <c r="T6" s="98">
        <f>+H6+K6+N6+Q6</f>
        <v>0</v>
      </c>
      <c r="U6" s="99"/>
    </row>
    <row r="7" spans="1:21" x14ac:dyDescent="0.25">
      <c r="A7" s="26" t="s">
        <v>182</v>
      </c>
      <c r="B7" s="67"/>
      <c r="C7" s="68"/>
      <c r="D7" s="68"/>
      <c r="E7" s="68"/>
      <c r="F7" s="124"/>
      <c r="G7" s="125"/>
      <c r="H7" s="31">
        <f t="shared" ref="H7:H15" si="0">+G7*F7</f>
        <v>0</v>
      </c>
      <c r="I7" s="124"/>
      <c r="J7" s="125"/>
      <c r="K7" s="31">
        <f t="shared" ref="K7:K15" si="1">+J7*I7</f>
        <v>0</v>
      </c>
      <c r="L7" s="124"/>
      <c r="M7" s="125"/>
      <c r="N7" s="31">
        <f t="shared" ref="N7:N15" si="2">+M7*L7</f>
        <v>0</v>
      </c>
      <c r="O7" s="124"/>
      <c r="P7" s="125"/>
      <c r="Q7" s="31">
        <f t="shared" ref="Q7:Q15" si="3">+P7*O7</f>
        <v>0</v>
      </c>
      <c r="R7" s="32"/>
      <c r="S7" s="33"/>
      <c r="T7" s="98">
        <f t="shared" ref="T7:T15" si="4">+H7+K7+N7+Q7</f>
        <v>0</v>
      </c>
      <c r="U7" s="99"/>
    </row>
    <row r="8" spans="1:21" x14ac:dyDescent="0.25">
      <c r="A8" s="26" t="s">
        <v>183</v>
      </c>
      <c r="B8" s="67"/>
      <c r="C8" s="68"/>
      <c r="D8" s="68"/>
      <c r="E8" s="68"/>
      <c r="F8" s="124"/>
      <c r="G8" s="125"/>
      <c r="H8" s="31">
        <f t="shared" si="0"/>
        <v>0</v>
      </c>
      <c r="I8" s="124"/>
      <c r="J8" s="125"/>
      <c r="K8" s="31">
        <f t="shared" si="1"/>
        <v>0</v>
      </c>
      <c r="L8" s="124"/>
      <c r="M8" s="125"/>
      <c r="N8" s="31">
        <f t="shared" si="2"/>
        <v>0</v>
      </c>
      <c r="O8" s="124"/>
      <c r="P8" s="125"/>
      <c r="Q8" s="31">
        <f t="shared" si="3"/>
        <v>0</v>
      </c>
      <c r="R8" s="32"/>
      <c r="S8" s="33"/>
      <c r="T8" s="98">
        <f t="shared" si="4"/>
        <v>0</v>
      </c>
      <c r="U8" s="99"/>
    </row>
    <row r="9" spans="1:21" x14ac:dyDescent="0.25">
      <c r="A9" s="26" t="s">
        <v>184</v>
      </c>
      <c r="B9" s="67"/>
      <c r="C9" s="68"/>
      <c r="D9" s="68"/>
      <c r="E9" s="68"/>
      <c r="F9" s="124"/>
      <c r="G9" s="125"/>
      <c r="H9" s="31">
        <f t="shared" si="0"/>
        <v>0</v>
      </c>
      <c r="I9" s="124"/>
      <c r="J9" s="125"/>
      <c r="K9" s="31">
        <f t="shared" si="1"/>
        <v>0</v>
      </c>
      <c r="L9" s="124"/>
      <c r="M9" s="125"/>
      <c r="N9" s="31">
        <f t="shared" si="2"/>
        <v>0</v>
      </c>
      <c r="O9" s="124"/>
      <c r="P9" s="125"/>
      <c r="Q9" s="31">
        <f t="shared" si="3"/>
        <v>0</v>
      </c>
      <c r="R9" s="32"/>
      <c r="S9" s="33"/>
      <c r="T9" s="98">
        <f t="shared" si="4"/>
        <v>0</v>
      </c>
      <c r="U9" s="99"/>
    </row>
    <row r="10" spans="1:21" x14ac:dyDescent="0.25">
      <c r="A10" s="26" t="s">
        <v>185</v>
      </c>
      <c r="B10" s="67"/>
      <c r="C10" s="68"/>
      <c r="D10" s="68"/>
      <c r="E10" s="68"/>
      <c r="F10" s="124"/>
      <c r="G10" s="125"/>
      <c r="H10" s="31">
        <f t="shared" si="0"/>
        <v>0</v>
      </c>
      <c r="I10" s="124"/>
      <c r="J10" s="125"/>
      <c r="K10" s="31">
        <f t="shared" si="1"/>
        <v>0</v>
      </c>
      <c r="L10" s="124"/>
      <c r="M10" s="125"/>
      <c r="N10" s="31">
        <f t="shared" si="2"/>
        <v>0</v>
      </c>
      <c r="O10" s="124"/>
      <c r="P10" s="125"/>
      <c r="Q10" s="31">
        <f t="shared" si="3"/>
        <v>0</v>
      </c>
      <c r="R10" s="32"/>
      <c r="S10" s="33"/>
      <c r="T10" s="98">
        <f t="shared" si="4"/>
        <v>0</v>
      </c>
      <c r="U10" s="99"/>
    </row>
    <row r="11" spans="1:21" x14ac:dyDescent="0.25">
      <c r="A11" s="26" t="s">
        <v>186</v>
      </c>
      <c r="B11" s="67"/>
      <c r="C11" s="68"/>
      <c r="D11" s="68"/>
      <c r="E11" s="68"/>
      <c r="F11" s="124"/>
      <c r="G11" s="125"/>
      <c r="H11" s="31">
        <f t="shared" si="0"/>
        <v>0</v>
      </c>
      <c r="I11" s="124"/>
      <c r="J11" s="125"/>
      <c r="K11" s="31">
        <f t="shared" si="1"/>
        <v>0</v>
      </c>
      <c r="L11" s="124"/>
      <c r="M11" s="125"/>
      <c r="N11" s="31">
        <f t="shared" si="2"/>
        <v>0</v>
      </c>
      <c r="O11" s="124"/>
      <c r="P11" s="125"/>
      <c r="Q11" s="31">
        <f t="shared" si="3"/>
        <v>0</v>
      </c>
      <c r="R11" s="32"/>
      <c r="S11" s="33"/>
      <c r="T11" s="98">
        <f t="shared" si="4"/>
        <v>0</v>
      </c>
      <c r="U11" s="99"/>
    </row>
    <row r="12" spans="1:21" x14ac:dyDescent="0.25">
      <c r="A12" s="26"/>
      <c r="B12" s="68"/>
      <c r="C12" s="68"/>
      <c r="D12" s="68"/>
      <c r="E12" s="68"/>
      <c r="F12" s="124"/>
      <c r="G12" s="125"/>
      <c r="H12" s="31">
        <f t="shared" si="0"/>
        <v>0</v>
      </c>
      <c r="I12" s="124"/>
      <c r="J12" s="125"/>
      <c r="K12" s="31">
        <f t="shared" si="1"/>
        <v>0</v>
      </c>
      <c r="L12" s="124"/>
      <c r="M12" s="125"/>
      <c r="N12" s="31">
        <f t="shared" si="2"/>
        <v>0</v>
      </c>
      <c r="O12" s="124"/>
      <c r="P12" s="125"/>
      <c r="Q12" s="31">
        <f t="shared" si="3"/>
        <v>0</v>
      </c>
      <c r="R12" s="32"/>
      <c r="S12" s="33"/>
      <c r="T12" s="98">
        <f t="shared" si="4"/>
        <v>0</v>
      </c>
      <c r="U12" s="99"/>
    </row>
    <row r="13" spans="1:21" x14ac:dyDescent="0.25">
      <c r="A13" s="26"/>
      <c r="B13" s="68"/>
      <c r="C13" s="68"/>
      <c r="D13" s="68"/>
      <c r="E13" s="68"/>
      <c r="F13" s="124"/>
      <c r="G13" s="125"/>
      <c r="H13" s="31">
        <f t="shared" si="0"/>
        <v>0</v>
      </c>
      <c r="I13" s="124"/>
      <c r="J13" s="125"/>
      <c r="K13" s="31">
        <f t="shared" si="1"/>
        <v>0</v>
      </c>
      <c r="L13" s="124"/>
      <c r="M13" s="125"/>
      <c r="N13" s="31">
        <f t="shared" si="2"/>
        <v>0</v>
      </c>
      <c r="O13" s="124"/>
      <c r="P13" s="125"/>
      <c r="Q13" s="31">
        <f t="shared" si="3"/>
        <v>0</v>
      </c>
      <c r="R13" s="32"/>
      <c r="S13" s="33"/>
      <c r="T13" s="98">
        <f t="shared" si="4"/>
        <v>0</v>
      </c>
      <c r="U13" s="99"/>
    </row>
    <row r="14" spans="1:21" x14ac:dyDescent="0.25">
      <c r="A14" s="26"/>
      <c r="B14" s="68"/>
      <c r="C14" s="68"/>
      <c r="D14" s="68"/>
      <c r="E14" s="68"/>
      <c r="F14" s="124"/>
      <c r="G14" s="125"/>
      <c r="H14" s="31">
        <f t="shared" si="0"/>
        <v>0</v>
      </c>
      <c r="I14" s="124"/>
      <c r="J14" s="125"/>
      <c r="K14" s="31">
        <f t="shared" si="1"/>
        <v>0</v>
      </c>
      <c r="L14" s="124"/>
      <c r="M14" s="125"/>
      <c r="N14" s="31">
        <f t="shared" si="2"/>
        <v>0</v>
      </c>
      <c r="O14" s="124"/>
      <c r="P14" s="125"/>
      <c r="Q14" s="31">
        <f t="shared" si="3"/>
        <v>0</v>
      </c>
      <c r="R14" s="32"/>
      <c r="S14" s="33"/>
      <c r="T14" s="98">
        <f t="shared" si="4"/>
        <v>0</v>
      </c>
      <c r="U14" s="99"/>
    </row>
    <row r="15" spans="1:21" x14ac:dyDescent="0.25">
      <c r="A15" s="26"/>
      <c r="B15" s="68"/>
      <c r="C15" s="68"/>
      <c r="D15" s="68"/>
      <c r="E15" s="68"/>
      <c r="F15" s="124"/>
      <c r="G15" s="125"/>
      <c r="H15" s="31">
        <f t="shared" si="0"/>
        <v>0</v>
      </c>
      <c r="I15" s="124"/>
      <c r="J15" s="125"/>
      <c r="K15" s="31">
        <f t="shared" si="1"/>
        <v>0</v>
      </c>
      <c r="L15" s="124"/>
      <c r="M15" s="125"/>
      <c r="N15" s="31">
        <f t="shared" si="2"/>
        <v>0</v>
      </c>
      <c r="O15" s="124"/>
      <c r="P15" s="125"/>
      <c r="Q15" s="31">
        <f t="shared" si="3"/>
        <v>0</v>
      </c>
      <c r="R15" s="32"/>
      <c r="S15" s="33"/>
      <c r="T15" s="98">
        <f t="shared" si="4"/>
        <v>0</v>
      </c>
      <c r="U15" s="99"/>
    </row>
    <row r="16" spans="1:21" x14ac:dyDescent="0.25">
      <c r="A16" s="21"/>
      <c r="B16" s="69" t="s">
        <v>133</v>
      </c>
      <c r="C16" s="69" t="s">
        <v>133</v>
      </c>
      <c r="D16" s="69" t="s">
        <v>133</v>
      </c>
      <c r="E16" s="69" t="s">
        <v>133</v>
      </c>
      <c r="F16" s="69"/>
      <c r="G16" s="69"/>
      <c r="H16" s="35" t="s">
        <v>133</v>
      </c>
      <c r="I16" s="35"/>
      <c r="J16" s="35"/>
      <c r="K16" s="35" t="s">
        <v>133</v>
      </c>
      <c r="L16" s="35"/>
      <c r="M16" s="35"/>
      <c r="N16" s="35" t="s">
        <v>133</v>
      </c>
      <c r="O16" s="35"/>
      <c r="P16" s="35"/>
      <c r="Q16" s="35" t="s">
        <v>133</v>
      </c>
      <c r="R16" s="35"/>
      <c r="S16" s="35" t="s">
        <v>133</v>
      </c>
      <c r="T16" s="35" t="s">
        <v>133</v>
      </c>
      <c r="U16" s="34"/>
    </row>
    <row r="17" spans="1:21" ht="15.75" thickBot="1" x14ac:dyDescent="0.3">
      <c r="A17" s="22"/>
      <c r="B17" s="137" t="s">
        <v>30</v>
      </c>
      <c r="C17" s="137"/>
      <c r="D17" s="102"/>
      <c r="E17" s="70"/>
      <c r="F17" s="70"/>
      <c r="G17" s="70"/>
      <c r="H17" s="126">
        <f>SUM(H5:H16)</f>
        <v>0</v>
      </c>
      <c r="I17" s="126"/>
      <c r="J17" s="126"/>
      <c r="K17" s="126">
        <f t="shared" ref="K17:Q17" si="5">SUM(K5:K16)</f>
        <v>0</v>
      </c>
      <c r="L17" s="36"/>
      <c r="M17" s="36"/>
      <c r="N17" s="126">
        <f t="shared" si="5"/>
        <v>0</v>
      </c>
      <c r="O17" s="36"/>
      <c r="P17" s="36"/>
      <c r="Q17" s="126">
        <f t="shared" si="5"/>
        <v>0</v>
      </c>
      <c r="R17" s="36"/>
      <c r="S17" s="37"/>
      <c r="T17" s="126">
        <f>SUM(H17:R17)</f>
        <v>0</v>
      </c>
      <c r="U17" s="38"/>
    </row>
    <row r="18" spans="1:21" x14ac:dyDescent="0.25">
      <c r="A18" s="8"/>
      <c r="B18" s="71"/>
      <c r="C18" s="71"/>
      <c r="D18" s="71"/>
      <c r="E18" s="72"/>
      <c r="F18" s="72"/>
      <c r="G18" s="72"/>
      <c r="H18" s="33"/>
      <c r="I18" s="33"/>
      <c r="J18" s="33"/>
      <c r="K18" s="33"/>
      <c r="L18" s="33"/>
      <c r="M18" s="33"/>
      <c r="N18" s="33"/>
      <c r="O18" s="33"/>
      <c r="P18" s="33"/>
      <c r="Q18" s="33"/>
      <c r="R18" s="33"/>
      <c r="S18" s="39"/>
      <c r="T18" s="33"/>
      <c r="U18" s="40"/>
    </row>
    <row r="19" spans="1:21" ht="15.75" thickBot="1" x14ac:dyDescent="0.3">
      <c r="A19" s="8"/>
      <c r="B19" s="137" t="s">
        <v>161</v>
      </c>
      <c r="C19" s="137"/>
      <c r="D19" s="71"/>
      <c r="E19" s="72"/>
      <c r="F19" s="72"/>
      <c r="G19" s="72"/>
      <c r="H19" s="33"/>
      <c r="I19" s="33"/>
      <c r="J19" s="33"/>
      <c r="K19" s="33"/>
      <c r="L19" s="33"/>
      <c r="M19" s="33"/>
      <c r="N19" s="33"/>
      <c r="O19" s="33"/>
      <c r="P19" s="33"/>
      <c r="Q19" s="33"/>
      <c r="R19" s="33"/>
      <c r="S19" s="39"/>
      <c r="T19" s="33"/>
      <c r="U19" s="40"/>
    </row>
    <row r="20" spans="1:21" ht="17.25" customHeight="1" x14ac:dyDescent="0.25">
      <c r="A20" s="25" t="s">
        <v>135</v>
      </c>
      <c r="B20" s="73" t="s">
        <v>163</v>
      </c>
      <c r="C20" s="73" t="s">
        <v>6</v>
      </c>
      <c r="D20" s="74" t="s">
        <v>35</v>
      </c>
      <c r="E20" s="74" t="s">
        <v>164</v>
      </c>
      <c r="F20" s="74"/>
      <c r="G20" s="74"/>
      <c r="H20" s="133" t="s">
        <v>233</v>
      </c>
      <c r="I20" s="43"/>
      <c r="J20" s="43"/>
      <c r="K20" s="133" t="s">
        <v>233</v>
      </c>
      <c r="L20" s="43"/>
      <c r="M20" s="43"/>
      <c r="N20" s="133" t="s">
        <v>233</v>
      </c>
      <c r="O20" s="43"/>
      <c r="P20" s="43"/>
      <c r="Q20" s="133" t="s">
        <v>233</v>
      </c>
      <c r="R20" s="43"/>
      <c r="S20" s="43"/>
      <c r="T20" s="43"/>
      <c r="U20" s="44"/>
    </row>
    <row r="21" spans="1:21" ht="17.25" customHeight="1" x14ac:dyDescent="0.25">
      <c r="A21" s="26" t="s">
        <v>187</v>
      </c>
      <c r="B21" s="75"/>
      <c r="C21" s="75"/>
      <c r="D21" s="76"/>
      <c r="E21" s="77"/>
      <c r="F21" s="134"/>
      <c r="G21" s="134"/>
      <c r="H21" s="45"/>
      <c r="I21" s="134"/>
      <c r="J21" s="134"/>
      <c r="K21" s="45"/>
      <c r="L21" s="134"/>
      <c r="M21" s="134"/>
      <c r="N21" s="45"/>
      <c r="O21" s="134"/>
      <c r="P21" s="134"/>
      <c r="Q21" s="45">
        <v>0</v>
      </c>
      <c r="R21" s="39"/>
      <c r="S21" s="45">
        <f>SUM(H21:R21)</f>
        <v>0</v>
      </c>
      <c r="T21" s="33"/>
      <c r="U21" s="99"/>
    </row>
    <row r="22" spans="1:21" ht="17.25" customHeight="1" x14ac:dyDescent="0.25">
      <c r="A22" s="26" t="s">
        <v>188</v>
      </c>
      <c r="B22" s="75"/>
      <c r="C22" s="75"/>
      <c r="D22" s="76"/>
      <c r="E22" s="77"/>
      <c r="F22" s="134"/>
      <c r="G22" s="134"/>
      <c r="H22" s="45"/>
      <c r="I22" s="134"/>
      <c r="J22" s="134"/>
      <c r="K22" s="45"/>
      <c r="L22" s="134"/>
      <c r="M22" s="134"/>
      <c r="N22" s="45"/>
      <c r="O22" s="134"/>
      <c r="P22" s="134"/>
      <c r="Q22" s="45"/>
      <c r="R22" s="39"/>
      <c r="S22" s="45">
        <f>SUM(H22:R22)</f>
        <v>0</v>
      </c>
      <c r="T22" s="33"/>
      <c r="U22" s="99"/>
    </row>
    <row r="23" spans="1:21" ht="17.25" customHeight="1" x14ac:dyDescent="0.25">
      <c r="A23" s="26" t="s">
        <v>189</v>
      </c>
      <c r="B23" s="75"/>
      <c r="C23" s="75"/>
      <c r="D23" s="76"/>
      <c r="E23" s="77"/>
      <c r="F23" s="134"/>
      <c r="G23" s="134"/>
      <c r="H23" s="45"/>
      <c r="I23" s="134"/>
      <c r="J23" s="134"/>
      <c r="K23" s="45"/>
      <c r="L23" s="134"/>
      <c r="M23" s="134"/>
      <c r="N23" s="45"/>
      <c r="O23" s="134"/>
      <c r="P23" s="134"/>
      <c r="Q23" s="45"/>
      <c r="R23" s="39"/>
      <c r="S23" s="45"/>
      <c r="T23" s="33"/>
      <c r="U23" s="99"/>
    </row>
    <row r="24" spans="1:21" ht="17.25" customHeight="1" x14ac:dyDescent="0.25">
      <c r="A24" s="26" t="s">
        <v>190</v>
      </c>
      <c r="B24" s="75"/>
      <c r="C24" s="75"/>
      <c r="D24" s="76"/>
      <c r="E24" s="77"/>
      <c r="F24" s="134"/>
      <c r="G24" s="134"/>
      <c r="H24" s="45"/>
      <c r="I24" s="134"/>
      <c r="J24" s="134"/>
      <c r="K24" s="45"/>
      <c r="L24" s="134"/>
      <c r="M24" s="134"/>
      <c r="N24" s="45"/>
      <c r="O24" s="134"/>
      <c r="P24" s="134"/>
      <c r="Q24" s="45"/>
      <c r="R24" s="39"/>
      <c r="S24" s="45"/>
      <c r="T24" s="33"/>
      <c r="U24" s="99"/>
    </row>
    <row r="25" spans="1:21" ht="17.25" customHeight="1" x14ac:dyDescent="0.25">
      <c r="A25" s="26"/>
      <c r="B25" s="75"/>
      <c r="C25" s="75"/>
      <c r="D25" s="76"/>
      <c r="E25" s="77"/>
      <c r="F25" s="134"/>
      <c r="G25" s="134"/>
      <c r="H25" s="45"/>
      <c r="I25" s="134"/>
      <c r="J25" s="134"/>
      <c r="K25" s="45"/>
      <c r="L25" s="134"/>
      <c r="M25" s="134"/>
      <c r="N25" s="45"/>
      <c r="O25" s="134"/>
      <c r="P25" s="134"/>
      <c r="Q25" s="45"/>
      <c r="R25" s="39"/>
      <c r="S25" s="45"/>
      <c r="T25" s="33"/>
      <c r="U25" s="99"/>
    </row>
    <row r="26" spans="1:21" ht="17.25" customHeight="1" x14ac:dyDescent="0.25">
      <c r="A26" s="21"/>
      <c r="B26" s="69" t="s">
        <v>133</v>
      </c>
      <c r="C26" s="69" t="s">
        <v>133</v>
      </c>
      <c r="D26" s="69" t="s">
        <v>133</v>
      </c>
      <c r="E26" s="69" t="s">
        <v>133</v>
      </c>
      <c r="F26" s="69"/>
      <c r="G26" s="69"/>
      <c r="H26" s="35" t="s">
        <v>133</v>
      </c>
      <c r="I26" s="35"/>
      <c r="J26" s="35"/>
      <c r="K26" s="35" t="s">
        <v>133</v>
      </c>
      <c r="L26" s="35"/>
      <c r="M26" s="35"/>
      <c r="N26" s="35" t="s">
        <v>133</v>
      </c>
      <c r="O26" s="35"/>
      <c r="P26" s="35"/>
      <c r="Q26" s="35" t="s">
        <v>133</v>
      </c>
      <c r="R26" s="35"/>
      <c r="S26" s="35" t="s">
        <v>133</v>
      </c>
      <c r="T26" s="35"/>
      <c r="U26" s="34"/>
    </row>
    <row r="27" spans="1:21" ht="15.75" thickBot="1" x14ac:dyDescent="0.3">
      <c r="A27" s="22"/>
      <c r="B27" s="137" t="s">
        <v>31</v>
      </c>
      <c r="C27" s="137"/>
      <c r="D27" s="102"/>
      <c r="E27" s="70"/>
      <c r="F27" s="70"/>
      <c r="G27" s="70"/>
      <c r="H27" s="52" t="s">
        <v>156</v>
      </c>
      <c r="I27" s="52"/>
      <c r="J27" s="52"/>
      <c r="K27" s="52" t="s">
        <v>156</v>
      </c>
      <c r="L27" s="52"/>
      <c r="M27" s="52"/>
      <c r="N27" s="52" t="s">
        <v>156</v>
      </c>
      <c r="O27" s="52"/>
      <c r="P27" s="52"/>
      <c r="Q27" s="52" t="s">
        <v>156</v>
      </c>
      <c r="R27" s="36"/>
      <c r="S27" s="36"/>
      <c r="T27" s="36"/>
      <c r="U27" s="38"/>
    </row>
    <row r="28" spans="1:21" ht="17.25" customHeight="1" x14ac:dyDescent="0.25">
      <c r="A28" s="8"/>
      <c r="B28" s="71"/>
      <c r="C28" s="71"/>
      <c r="D28" s="71"/>
      <c r="E28" s="72"/>
      <c r="F28" s="72"/>
      <c r="G28" s="72"/>
      <c r="H28" s="33"/>
      <c r="I28" s="33"/>
      <c r="J28" s="33"/>
      <c r="K28" s="33"/>
      <c r="L28" s="33"/>
      <c r="M28" s="33"/>
      <c r="N28" s="33"/>
      <c r="O28" s="33"/>
      <c r="P28" s="33"/>
      <c r="Q28" s="33"/>
      <c r="R28" s="33"/>
      <c r="S28" s="33"/>
      <c r="T28" s="33"/>
      <c r="U28" s="40"/>
    </row>
    <row r="29" spans="1:21" ht="17.25" customHeight="1" thickBot="1" x14ac:dyDescent="0.3">
      <c r="B29" s="137" t="s">
        <v>226</v>
      </c>
      <c r="C29" s="137"/>
      <c r="D29" s="3"/>
      <c r="E29" s="78"/>
      <c r="F29" s="78"/>
      <c r="G29" s="78"/>
      <c r="H29" s="41"/>
      <c r="I29" s="41"/>
      <c r="J29" s="41"/>
      <c r="K29" s="41"/>
      <c r="L29" s="41"/>
      <c r="M29" s="41"/>
      <c r="N29" s="41"/>
      <c r="O29" s="41"/>
      <c r="P29" s="41"/>
      <c r="Q29" s="41"/>
      <c r="R29" s="41"/>
      <c r="S29" s="41"/>
      <c r="T29" s="41"/>
      <c r="U29" s="42"/>
    </row>
    <row r="30" spans="1:21" x14ac:dyDescent="0.25">
      <c r="A30" s="25" t="s">
        <v>135</v>
      </c>
      <c r="B30" s="73" t="s">
        <v>5</v>
      </c>
      <c r="C30" s="73" t="s">
        <v>6</v>
      </c>
      <c r="D30" s="74" t="s">
        <v>35</v>
      </c>
      <c r="E30" s="74" t="s">
        <v>155</v>
      </c>
      <c r="F30" s="74"/>
      <c r="G30" s="74"/>
      <c r="H30" s="133" t="s">
        <v>224</v>
      </c>
      <c r="I30" s="43"/>
      <c r="J30" s="43"/>
      <c r="K30" s="133" t="s">
        <v>224</v>
      </c>
      <c r="L30" s="133"/>
      <c r="M30" s="133"/>
      <c r="N30" s="133" t="s">
        <v>224</v>
      </c>
      <c r="O30" s="133"/>
      <c r="P30" s="133"/>
      <c r="Q30" s="133" t="s">
        <v>224</v>
      </c>
      <c r="R30" s="133"/>
      <c r="S30" s="133"/>
      <c r="T30" s="133" t="s">
        <v>224</v>
      </c>
      <c r="U30" s="44"/>
    </row>
    <row r="31" spans="1:21" x14ac:dyDescent="0.25">
      <c r="A31" s="75" t="str">
        <f>+A21</f>
        <v>B-5</v>
      </c>
      <c r="B31" s="75">
        <f>+B21</f>
        <v>0</v>
      </c>
      <c r="C31" s="75">
        <f>+C21</f>
        <v>0</v>
      </c>
      <c r="D31" s="76">
        <f>+D21</f>
        <v>0</v>
      </c>
      <c r="E31" s="85">
        <v>0</v>
      </c>
      <c r="F31" s="134"/>
      <c r="G31" s="134"/>
      <c r="H31" s="45">
        <f>+H21*$E31</f>
        <v>0</v>
      </c>
      <c r="I31" s="134"/>
      <c r="J31" s="134"/>
      <c r="K31" s="45">
        <f t="shared" ref="K31:Q35" si="6">+K21*$E31</f>
        <v>0</v>
      </c>
      <c r="L31" s="134"/>
      <c r="M31" s="134"/>
      <c r="N31" s="45">
        <f t="shared" si="6"/>
        <v>0</v>
      </c>
      <c r="O31" s="134"/>
      <c r="P31" s="134"/>
      <c r="Q31" s="45">
        <f t="shared" si="6"/>
        <v>0</v>
      </c>
      <c r="R31" s="39"/>
      <c r="S31" s="134"/>
      <c r="T31" s="98">
        <f>SUM(H31:R31)</f>
        <v>0</v>
      </c>
      <c r="U31" s="99"/>
    </row>
    <row r="32" spans="1:21" x14ac:dyDescent="0.25">
      <c r="A32" s="75" t="str">
        <f t="shared" ref="A32" si="7">+A22</f>
        <v>B-6</v>
      </c>
      <c r="B32" s="75">
        <f t="shared" ref="B32:D34" si="8">+B22</f>
        <v>0</v>
      </c>
      <c r="C32" s="75">
        <f t="shared" si="8"/>
        <v>0</v>
      </c>
      <c r="D32" s="76">
        <f t="shared" si="8"/>
        <v>0</v>
      </c>
      <c r="E32" s="85">
        <v>0</v>
      </c>
      <c r="F32" s="134"/>
      <c r="G32" s="134"/>
      <c r="H32" s="45">
        <f t="shared" ref="H32:N35" si="9">+H22*$E32</f>
        <v>0</v>
      </c>
      <c r="I32" s="134"/>
      <c r="J32" s="134"/>
      <c r="K32" s="45">
        <f t="shared" si="9"/>
        <v>0</v>
      </c>
      <c r="L32" s="134"/>
      <c r="M32" s="134"/>
      <c r="N32" s="45">
        <f t="shared" si="9"/>
        <v>0</v>
      </c>
      <c r="O32" s="134"/>
      <c r="P32" s="134"/>
      <c r="Q32" s="45">
        <f t="shared" si="6"/>
        <v>0</v>
      </c>
      <c r="R32" s="39"/>
      <c r="S32" s="134"/>
      <c r="T32" s="98">
        <f>SUM(H32:R32)</f>
        <v>0</v>
      </c>
      <c r="U32" s="99"/>
    </row>
    <row r="33" spans="1:21" x14ac:dyDescent="0.25">
      <c r="A33" s="75" t="str">
        <f t="shared" ref="A33" si="10">+A23</f>
        <v>B-7</v>
      </c>
      <c r="B33" s="75">
        <f t="shared" si="8"/>
        <v>0</v>
      </c>
      <c r="C33" s="75">
        <f t="shared" si="8"/>
        <v>0</v>
      </c>
      <c r="D33" s="76">
        <f t="shared" si="8"/>
        <v>0</v>
      </c>
      <c r="E33" s="85">
        <v>0</v>
      </c>
      <c r="F33" s="134"/>
      <c r="G33" s="134"/>
      <c r="H33" s="45">
        <f t="shared" si="9"/>
        <v>0</v>
      </c>
      <c r="I33" s="134"/>
      <c r="J33" s="134"/>
      <c r="K33" s="45">
        <f t="shared" si="6"/>
        <v>0</v>
      </c>
      <c r="L33" s="134"/>
      <c r="M33" s="134"/>
      <c r="N33" s="45">
        <f t="shared" si="6"/>
        <v>0</v>
      </c>
      <c r="O33" s="134"/>
      <c r="P33" s="134"/>
      <c r="Q33" s="45">
        <f t="shared" si="6"/>
        <v>0</v>
      </c>
      <c r="R33" s="39"/>
      <c r="S33" s="134"/>
      <c r="T33" s="98">
        <f>SUM(H33:R33)</f>
        <v>0</v>
      </c>
      <c r="U33" s="99"/>
    </row>
    <row r="34" spans="1:21" x14ac:dyDescent="0.25">
      <c r="A34" s="75" t="str">
        <f t="shared" ref="A34" si="11">+A24</f>
        <v>B-8</v>
      </c>
      <c r="B34" s="75">
        <f t="shared" si="8"/>
        <v>0</v>
      </c>
      <c r="C34" s="75">
        <f t="shared" si="8"/>
        <v>0</v>
      </c>
      <c r="D34" s="76">
        <f t="shared" si="8"/>
        <v>0</v>
      </c>
      <c r="E34" s="85">
        <v>0</v>
      </c>
      <c r="F34" s="134"/>
      <c r="G34" s="134"/>
      <c r="H34" s="45">
        <f t="shared" si="9"/>
        <v>0</v>
      </c>
      <c r="I34" s="134"/>
      <c r="J34" s="134"/>
      <c r="K34" s="45">
        <f t="shared" si="6"/>
        <v>0</v>
      </c>
      <c r="L34" s="134"/>
      <c r="M34" s="134"/>
      <c r="N34" s="45">
        <f t="shared" si="6"/>
        <v>0</v>
      </c>
      <c r="O34" s="134"/>
      <c r="P34" s="134"/>
      <c r="Q34" s="45">
        <f t="shared" si="6"/>
        <v>0</v>
      </c>
      <c r="R34" s="39"/>
      <c r="S34" s="134"/>
      <c r="T34" s="98">
        <f>SUM(H34:R34)</f>
        <v>0</v>
      </c>
      <c r="U34" s="99"/>
    </row>
    <row r="35" spans="1:21" x14ac:dyDescent="0.25">
      <c r="A35" s="26"/>
      <c r="B35" s="75"/>
      <c r="C35" s="75"/>
      <c r="D35" s="76"/>
      <c r="E35" s="77"/>
      <c r="F35" s="134"/>
      <c r="G35" s="134"/>
      <c r="H35" s="45">
        <f t="shared" si="9"/>
        <v>0</v>
      </c>
      <c r="I35" s="134"/>
      <c r="J35" s="134"/>
      <c r="K35" s="45">
        <f t="shared" si="6"/>
        <v>0</v>
      </c>
      <c r="L35" s="134"/>
      <c r="M35" s="134"/>
      <c r="N35" s="45">
        <f t="shared" si="6"/>
        <v>0</v>
      </c>
      <c r="O35" s="134"/>
      <c r="P35" s="134"/>
      <c r="Q35" s="45">
        <f t="shared" si="6"/>
        <v>0</v>
      </c>
      <c r="R35" s="39"/>
      <c r="S35" s="134"/>
      <c r="T35" s="98">
        <f>SUM(H35:R35)</f>
        <v>0</v>
      </c>
      <c r="U35" s="99"/>
    </row>
    <row r="36" spans="1:21" x14ac:dyDescent="0.25">
      <c r="A36" s="21"/>
      <c r="B36" s="69" t="s">
        <v>133</v>
      </c>
      <c r="C36" s="69" t="s">
        <v>133</v>
      </c>
      <c r="D36" s="69" t="s">
        <v>133</v>
      </c>
      <c r="E36" s="69" t="s">
        <v>133</v>
      </c>
      <c r="F36" s="69"/>
      <c r="G36" s="69"/>
      <c r="H36" s="35" t="s">
        <v>133</v>
      </c>
      <c r="I36" s="35"/>
      <c r="J36" s="35"/>
      <c r="K36" s="35" t="s">
        <v>133</v>
      </c>
      <c r="L36" s="35"/>
      <c r="M36" s="35"/>
      <c r="N36" s="35" t="s">
        <v>133</v>
      </c>
      <c r="O36" s="35"/>
      <c r="P36" s="35"/>
      <c r="Q36" s="35" t="s">
        <v>133</v>
      </c>
      <c r="R36" s="35"/>
      <c r="S36" s="35" t="s">
        <v>133</v>
      </c>
      <c r="T36" s="35" t="s">
        <v>133</v>
      </c>
      <c r="U36" s="34"/>
    </row>
    <row r="37" spans="1:21" ht="15.75" thickBot="1" x14ac:dyDescent="0.3">
      <c r="A37" s="22"/>
      <c r="B37" s="102" t="s">
        <v>31</v>
      </c>
      <c r="C37" s="102"/>
      <c r="D37" s="102"/>
      <c r="E37" s="70"/>
      <c r="F37" s="70"/>
      <c r="G37" s="70"/>
      <c r="H37" s="36">
        <f>SUM(H30:H36)</f>
        <v>0</v>
      </c>
      <c r="I37" s="36"/>
      <c r="J37" s="36"/>
      <c r="K37" s="36">
        <f t="shared" ref="K37:Q37" si="12">SUM(K30:K36)</f>
        <v>0</v>
      </c>
      <c r="L37" s="36"/>
      <c r="M37" s="36"/>
      <c r="N37" s="36">
        <f t="shared" si="12"/>
        <v>0</v>
      </c>
      <c r="O37" s="36"/>
      <c r="P37" s="36"/>
      <c r="Q37" s="36">
        <f t="shared" si="12"/>
        <v>0</v>
      </c>
      <c r="R37" s="36"/>
      <c r="S37" s="36"/>
      <c r="T37" s="126">
        <f t="shared" ref="T37" si="13">SUM(T30:T36)</f>
        <v>0</v>
      </c>
      <c r="U37" s="38"/>
    </row>
    <row r="38" spans="1:21" x14ac:dyDescent="0.25">
      <c r="A38" s="8"/>
      <c r="B38" s="71"/>
      <c r="C38" s="71"/>
      <c r="D38" s="71"/>
      <c r="E38" s="72"/>
      <c r="F38" s="72"/>
      <c r="G38" s="72"/>
      <c r="H38" s="33"/>
      <c r="I38" s="33"/>
      <c r="J38" s="33"/>
      <c r="K38" s="33"/>
      <c r="L38" s="33"/>
      <c r="M38" s="33"/>
      <c r="N38" s="33"/>
      <c r="O38" s="33"/>
      <c r="P38" s="33"/>
      <c r="Q38" s="33"/>
      <c r="R38" s="33"/>
      <c r="S38" s="33"/>
      <c r="T38" s="33"/>
      <c r="U38" s="40"/>
    </row>
    <row r="39" spans="1:21" ht="15.75" thickBot="1" x14ac:dyDescent="0.3">
      <c r="A39" s="8"/>
      <c r="B39" s="137" t="s">
        <v>174</v>
      </c>
      <c r="C39" s="137"/>
      <c r="D39" s="137"/>
      <c r="E39" s="72"/>
      <c r="F39" s="72"/>
      <c r="G39" s="72"/>
      <c r="H39" s="33"/>
      <c r="I39" s="33"/>
      <c r="J39" s="33"/>
      <c r="K39" s="33"/>
      <c r="L39" s="33"/>
      <c r="M39" s="33"/>
      <c r="N39" s="33"/>
      <c r="O39" s="33"/>
      <c r="P39" s="33"/>
      <c r="Q39" s="33"/>
      <c r="R39" s="33"/>
      <c r="S39" s="39"/>
      <c r="T39" s="33"/>
      <c r="U39" s="40"/>
    </row>
    <row r="40" spans="1:21" x14ac:dyDescent="0.25">
      <c r="A40" s="25" t="s">
        <v>135</v>
      </c>
      <c r="B40" s="73" t="s">
        <v>163</v>
      </c>
      <c r="C40" s="73" t="s">
        <v>6</v>
      </c>
      <c r="D40" s="74" t="s">
        <v>175</v>
      </c>
      <c r="E40" s="74" t="s">
        <v>164</v>
      </c>
      <c r="F40" s="74"/>
      <c r="G40" s="74"/>
      <c r="H40" s="133" t="s">
        <v>233</v>
      </c>
      <c r="I40" s="43"/>
      <c r="J40" s="43"/>
      <c r="K40" s="133" t="s">
        <v>233</v>
      </c>
      <c r="L40" s="43"/>
      <c r="M40" s="43"/>
      <c r="N40" s="133" t="s">
        <v>233</v>
      </c>
      <c r="O40" s="43"/>
      <c r="P40" s="43"/>
      <c r="Q40" s="133" t="s">
        <v>233</v>
      </c>
      <c r="R40" s="43"/>
      <c r="S40" s="43"/>
      <c r="T40" s="43"/>
      <c r="U40" s="44"/>
    </row>
    <row r="41" spans="1:21" x14ac:dyDescent="0.25">
      <c r="A41" s="26"/>
      <c r="B41" s="75"/>
      <c r="C41" s="75"/>
      <c r="D41" s="79"/>
      <c r="E41" s="77"/>
      <c r="F41" s="132"/>
      <c r="G41" s="132"/>
      <c r="H41" s="45"/>
      <c r="I41" s="45"/>
      <c r="J41" s="45"/>
      <c r="K41" s="45"/>
      <c r="L41" s="45"/>
      <c r="M41" s="45"/>
      <c r="N41" s="45"/>
      <c r="O41" s="45"/>
      <c r="P41" s="45"/>
      <c r="Q41" s="45"/>
      <c r="R41" s="39"/>
      <c r="S41" s="45">
        <f>SUM(H41:R41)</f>
        <v>0</v>
      </c>
      <c r="T41" s="33"/>
      <c r="U41" s="99"/>
    </row>
    <row r="42" spans="1:21" x14ac:dyDescent="0.25">
      <c r="A42" s="26"/>
      <c r="B42" s="75"/>
      <c r="C42" s="75"/>
      <c r="D42" s="79"/>
      <c r="E42" s="77"/>
      <c r="F42" s="132"/>
      <c r="G42" s="132"/>
      <c r="H42" s="45"/>
      <c r="I42" s="45"/>
      <c r="J42" s="45"/>
      <c r="K42" s="45"/>
      <c r="L42" s="45"/>
      <c r="M42" s="45"/>
      <c r="N42" s="45"/>
      <c r="O42" s="45"/>
      <c r="P42" s="45"/>
      <c r="Q42" s="45"/>
      <c r="R42" s="39"/>
      <c r="S42" s="45">
        <f>SUM(H42:R42)</f>
        <v>0</v>
      </c>
      <c r="T42" s="33"/>
      <c r="U42" s="99"/>
    </row>
    <row r="43" spans="1:21" x14ac:dyDescent="0.25">
      <c r="A43" s="26"/>
      <c r="B43" s="75"/>
      <c r="C43" s="75"/>
      <c r="D43" s="79"/>
      <c r="E43" s="77"/>
      <c r="F43" s="132"/>
      <c r="G43" s="132"/>
      <c r="H43" s="45"/>
      <c r="I43" s="45"/>
      <c r="J43" s="45"/>
      <c r="K43" s="45"/>
      <c r="L43" s="45"/>
      <c r="M43" s="45"/>
      <c r="N43" s="45"/>
      <c r="O43" s="45"/>
      <c r="P43" s="45"/>
      <c r="Q43" s="45"/>
      <c r="R43" s="39"/>
      <c r="S43" s="45"/>
      <c r="T43" s="33"/>
      <c r="U43" s="99"/>
    </row>
    <row r="44" spans="1:21" x14ac:dyDescent="0.25">
      <c r="A44" s="26"/>
      <c r="B44" s="75"/>
      <c r="C44" s="75"/>
      <c r="D44" s="79"/>
      <c r="E44" s="77"/>
      <c r="F44" s="132"/>
      <c r="G44" s="132"/>
      <c r="H44" s="45"/>
      <c r="I44" s="45"/>
      <c r="J44" s="45"/>
      <c r="K44" s="45"/>
      <c r="L44" s="45"/>
      <c r="M44" s="45"/>
      <c r="N44" s="45"/>
      <c r="O44" s="45"/>
      <c r="P44" s="45"/>
      <c r="Q44" s="45"/>
      <c r="R44" s="39"/>
      <c r="S44" s="45"/>
      <c r="T44" s="33"/>
      <c r="U44" s="99"/>
    </row>
    <row r="45" spans="1:21" x14ac:dyDescent="0.25">
      <c r="A45" s="26"/>
      <c r="B45" s="75"/>
      <c r="C45" s="75"/>
      <c r="D45" s="79"/>
      <c r="E45" s="77"/>
      <c r="F45" s="132"/>
      <c r="G45" s="132"/>
      <c r="H45" s="45"/>
      <c r="I45" s="45"/>
      <c r="J45" s="45"/>
      <c r="K45" s="45"/>
      <c r="L45" s="45"/>
      <c r="M45" s="45"/>
      <c r="N45" s="45"/>
      <c r="O45" s="45"/>
      <c r="P45" s="45"/>
      <c r="Q45" s="45"/>
      <c r="R45" s="39"/>
      <c r="S45" s="45"/>
      <c r="T45" s="33"/>
      <c r="U45" s="99"/>
    </row>
    <row r="46" spans="1:21" x14ac:dyDescent="0.25">
      <c r="A46" s="21"/>
      <c r="B46" s="69" t="s">
        <v>133</v>
      </c>
      <c r="C46" s="69" t="s">
        <v>133</v>
      </c>
      <c r="D46" s="69" t="s">
        <v>133</v>
      </c>
      <c r="E46" s="69" t="s">
        <v>133</v>
      </c>
      <c r="F46" s="69"/>
      <c r="G46" s="69"/>
      <c r="H46" s="35" t="s">
        <v>133</v>
      </c>
      <c r="I46" s="35"/>
      <c r="J46" s="35"/>
      <c r="K46" s="35" t="s">
        <v>133</v>
      </c>
      <c r="L46" s="35"/>
      <c r="M46" s="35"/>
      <c r="N46" s="35" t="s">
        <v>133</v>
      </c>
      <c r="O46" s="35"/>
      <c r="P46" s="35"/>
      <c r="Q46" s="35" t="s">
        <v>133</v>
      </c>
      <c r="R46" s="35"/>
      <c r="S46" s="35" t="s">
        <v>133</v>
      </c>
      <c r="T46" s="35"/>
      <c r="U46" s="34"/>
    </row>
    <row r="47" spans="1:21" ht="15.75" thickBot="1" x14ac:dyDescent="0.3">
      <c r="A47" s="22"/>
      <c r="B47" s="137" t="s">
        <v>31</v>
      </c>
      <c r="C47" s="137"/>
      <c r="D47" s="102"/>
      <c r="E47" s="70"/>
      <c r="F47" s="70"/>
      <c r="G47" s="70"/>
      <c r="H47" s="52" t="s">
        <v>156</v>
      </c>
      <c r="I47" s="52"/>
      <c r="J47" s="52"/>
      <c r="K47" s="52" t="s">
        <v>156</v>
      </c>
      <c r="L47" s="52"/>
      <c r="M47" s="52"/>
      <c r="N47" s="52" t="s">
        <v>156</v>
      </c>
      <c r="O47" s="52"/>
      <c r="P47" s="52"/>
      <c r="Q47" s="52" t="s">
        <v>156</v>
      </c>
      <c r="R47" s="36"/>
      <c r="S47" s="36"/>
      <c r="T47" s="36"/>
      <c r="U47" s="38"/>
    </row>
    <row r="48" spans="1:21" x14ac:dyDescent="0.25">
      <c r="B48" s="3"/>
      <c r="C48" s="3"/>
      <c r="D48" s="3"/>
      <c r="E48" s="3"/>
      <c r="F48" s="3"/>
      <c r="G48" s="3"/>
      <c r="H48" s="41"/>
      <c r="I48" s="41"/>
      <c r="J48" s="41"/>
      <c r="K48" s="41"/>
      <c r="L48" s="41"/>
      <c r="M48" s="41"/>
      <c r="N48" s="41"/>
      <c r="O48" s="41"/>
      <c r="P48" s="41"/>
      <c r="Q48" s="41"/>
      <c r="R48" s="41"/>
      <c r="S48" s="41"/>
      <c r="T48" s="41"/>
      <c r="U48" s="42"/>
    </row>
    <row r="49" spans="1:21" ht="15.75" thickBot="1" x14ac:dyDescent="0.3">
      <c r="B49" s="137" t="s">
        <v>160</v>
      </c>
      <c r="C49" s="137"/>
      <c r="D49" s="3"/>
      <c r="E49" s="3"/>
      <c r="F49" s="3"/>
      <c r="G49" s="3"/>
      <c r="H49" s="41"/>
      <c r="I49" s="41"/>
      <c r="J49" s="41"/>
      <c r="K49" s="41"/>
      <c r="L49" s="41"/>
      <c r="M49" s="41"/>
      <c r="N49" s="41"/>
      <c r="O49" s="41"/>
      <c r="P49" s="41"/>
      <c r="Q49" s="41"/>
      <c r="R49" s="41"/>
      <c r="S49" s="41"/>
      <c r="T49" s="41"/>
      <c r="U49" s="42"/>
    </row>
    <row r="50" spans="1:21" x14ac:dyDescent="0.25">
      <c r="A50" s="28" t="s">
        <v>135</v>
      </c>
      <c r="B50" s="73" t="s">
        <v>3</v>
      </c>
      <c r="C50" s="73" t="s">
        <v>159</v>
      </c>
      <c r="D50" s="73" t="s">
        <v>37</v>
      </c>
      <c r="E50" s="74"/>
      <c r="F50" s="74"/>
      <c r="G50" s="74"/>
      <c r="H50" s="133" t="s">
        <v>233</v>
      </c>
      <c r="I50" s="43"/>
      <c r="J50" s="43"/>
      <c r="K50" s="133" t="s">
        <v>233</v>
      </c>
      <c r="L50" s="43"/>
      <c r="M50" s="43"/>
      <c r="N50" s="133" t="s">
        <v>233</v>
      </c>
      <c r="O50" s="43"/>
      <c r="P50" s="43"/>
      <c r="Q50" s="133" t="s">
        <v>233</v>
      </c>
      <c r="R50" s="43"/>
      <c r="S50" s="43"/>
      <c r="T50" s="43"/>
      <c r="U50" s="44"/>
    </row>
    <row r="51" spans="1:21" x14ac:dyDescent="0.25">
      <c r="A51" s="26"/>
      <c r="B51" s="75"/>
      <c r="C51" s="81"/>
      <c r="D51" s="81"/>
      <c r="E51" s="75"/>
      <c r="F51" s="134"/>
      <c r="G51" s="134"/>
      <c r="H51" s="45"/>
      <c r="I51" s="134"/>
      <c r="J51" s="134"/>
      <c r="K51" s="45"/>
      <c r="L51" s="134"/>
      <c r="M51" s="134"/>
      <c r="N51" s="45"/>
      <c r="O51" s="134"/>
      <c r="P51" s="134"/>
      <c r="Q51" s="45"/>
      <c r="R51" s="39"/>
      <c r="S51" s="45">
        <f>SUM(H51:R51)</f>
        <v>0</v>
      </c>
      <c r="T51" s="39"/>
      <c r="U51" s="99"/>
    </row>
    <row r="52" spans="1:21" x14ac:dyDescent="0.25">
      <c r="A52" s="26"/>
      <c r="B52" s="75"/>
      <c r="C52" s="27"/>
      <c r="D52" s="27"/>
      <c r="E52" s="75"/>
      <c r="F52" s="134"/>
      <c r="G52" s="134"/>
      <c r="H52" s="45"/>
      <c r="I52" s="134"/>
      <c r="J52" s="134"/>
      <c r="K52" s="45"/>
      <c r="L52" s="134"/>
      <c r="M52" s="134"/>
      <c r="N52" s="45"/>
      <c r="O52" s="134"/>
      <c r="P52" s="134"/>
      <c r="Q52" s="45"/>
      <c r="R52" s="39"/>
      <c r="S52" s="45">
        <f>SUM(H52:R52)</f>
        <v>0</v>
      </c>
      <c r="T52" s="39"/>
      <c r="U52" s="99"/>
    </row>
    <row r="53" spans="1:21" x14ac:dyDescent="0.25">
      <c r="A53" s="26"/>
      <c r="B53" s="75"/>
      <c r="C53" s="27"/>
      <c r="D53" s="27"/>
      <c r="E53" s="75"/>
      <c r="F53" s="134"/>
      <c r="G53" s="134"/>
      <c r="H53" s="45"/>
      <c r="I53" s="134"/>
      <c r="J53" s="134"/>
      <c r="K53" s="45"/>
      <c r="L53" s="134"/>
      <c r="M53" s="134"/>
      <c r="N53" s="45"/>
      <c r="O53" s="134"/>
      <c r="P53" s="134"/>
      <c r="Q53" s="45"/>
      <c r="R53" s="39"/>
      <c r="S53" s="45">
        <f>SUM(H53:R53)</f>
        <v>0</v>
      </c>
      <c r="T53" s="39"/>
      <c r="U53" s="99"/>
    </row>
    <row r="54" spans="1:21" x14ac:dyDescent="0.25">
      <c r="A54" s="26"/>
      <c r="B54" s="75"/>
      <c r="C54" s="27"/>
      <c r="D54" s="27"/>
      <c r="E54" s="75"/>
      <c r="F54" s="134"/>
      <c r="G54" s="134"/>
      <c r="H54" s="45"/>
      <c r="I54" s="134"/>
      <c r="J54" s="134"/>
      <c r="K54" s="45"/>
      <c r="L54" s="134"/>
      <c r="M54" s="134"/>
      <c r="N54" s="45"/>
      <c r="O54" s="134"/>
      <c r="P54" s="134"/>
      <c r="Q54" s="45"/>
      <c r="R54" s="39"/>
      <c r="S54" s="45">
        <f>SUM(H54:R54)</f>
        <v>0</v>
      </c>
      <c r="T54" s="39"/>
      <c r="U54" s="99"/>
    </row>
    <row r="55" spans="1:21" x14ac:dyDescent="0.25">
      <c r="A55" s="26"/>
      <c r="B55" s="75"/>
      <c r="C55" s="27"/>
      <c r="D55" s="27"/>
      <c r="E55" s="75"/>
      <c r="F55" s="134"/>
      <c r="G55" s="134"/>
      <c r="H55" s="45"/>
      <c r="I55" s="134"/>
      <c r="J55" s="134"/>
      <c r="K55" s="45"/>
      <c r="L55" s="134"/>
      <c r="M55" s="134"/>
      <c r="N55" s="45"/>
      <c r="O55" s="134"/>
      <c r="P55" s="134"/>
      <c r="Q55" s="45"/>
      <c r="R55" s="39"/>
      <c r="S55" s="45">
        <f>SUM(H55:R55)</f>
        <v>0</v>
      </c>
      <c r="T55" s="39"/>
      <c r="U55" s="99"/>
    </row>
    <row r="56" spans="1:21" x14ac:dyDescent="0.25">
      <c r="A56" s="21"/>
      <c r="B56" s="69" t="s">
        <v>133</v>
      </c>
      <c r="C56" s="69" t="s">
        <v>133</v>
      </c>
      <c r="D56" s="69" t="s">
        <v>133</v>
      </c>
      <c r="E56" s="69" t="s">
        <v>133</v>
      </c>
      <c r="F56" s="69"/>
      <c r="G56" s="69"/>
      <c r="H56" s="35" t="s">
        <v>133</v>
      </c>
      <c r="I56" s="35"/>
      <c r="J56" s="35"/>
      <c r="K56" s="35" t="s">
        <v>133</v>
      </c>
      <c r="L56" s="35"/>
      <c r="M56" s="35"/>
      <c r="N56" s="35" t="s">
        <v>133</v>
      </c>
      <c r="O56" s="35"/>
      <c r="P56" s="35"/>
      <c r="Q56" s="35" t="s">
        <v>133</v>
      </c>
      <c r="R56" s="35"/>
      <c r="S56" s="35" t="s">
        <v>133</v>
      </c>
      <c r="T56" s="35" t="s">
        <v>133</v>
      </c>
      <c r="U56" s="34"/>
    </row>
    <row r="57" spans="1:21" ht="15.75" thickBot="1" x14ac:dyDescent="0.3">
      <c r="A57" s="22"/>
      <c r="B57" s="137" t="s">
        <v>32</v>
      </c>
      <c r="C57" s="137"/>
      <c r="D57" s="102"/>
      <c r="E57" s="102"/>
      <c r="F57" s="121"/>
      <c r="G57" s="121"/>
      <c r="H57" s="52" t="s">
        <v>156</v>
      </c>
      <c r="I57" s="52"/>
      <c r="J57" s="52"/>
      <c r="K57" s="52" t="s">
        <v>156</v>
      </c>
      <c r="L57" s="52"/>
      <c r="M57" s="52"/>
      <c r="N57" s="52" t="s">
        <v>156</v>
      </c>
      <c r="O57" s="52"/>
      <c r="P57" s="52"/>
      <c r="Q57" s="52" t="s">
        <v>156</v>
      </c>
      <c r="R57" s="36"/>
      <c r="S57" s="36"/>
      <c r="T57" s="36"/>
      <c r="U57" s="38"/>
    </row>
    <row r="58" spans="1:21" x14ac:dyDescent="0.25">
      <c r="B58" s="3"/>
      <c r="C58" s="3"/>
      <c r="D58" s="3"/>
      <c r="E58" s="3"/>
      <c r="F58" s="3"/>
      <c r="G58" s="3"/>
      <c r="H58" s="41"/>
      <c r="I58" s="41"/>
      <c r="J58" s="41"/>
      <c r="K58" s="41"/>
      <c r="L58" s="41"/>
      <c r="M58" s="41"/>
      <c r="N58" s="41"/>
      <c r="O58" s="41"/>
      <c r="P58" s="41"/>
      <c r="Q58" s="41"/>
      <c r="R58" s="41"/>
      <c r="S58" s="41"/>
      <c r="T58" s="41"/>
      <c r="U58" s="42"/>
    </row>
    <row r="59" spans="1:21" ht="30.75" customHeight="1" thickBot="1" x14ac:dyDescent="0.3">
      <c r="B59" s="137" t="s">
        <v>196</v>
      </c>
      <c r="C59" s="137"/>
      <c r="D59" s="3"/>
      <c r="E59" s="3"/>
      <c r="F59" s="3"/>
      <c r="G59" s="3"/>
      <c r="H59" s="41"/>
      <c r="I59" s="41"/>
      <c r="J59" s="41"/>
      <c r="K59" s="41"/>
      <c r="L59" s="41"/>
      <c r="M59" s="41"/>
      <c r="N59" s="41"/>
      <c r="O59" s="41"/>
      <c r="P59" s="41"/>
      <c r="Q59" s="41"/>
      <c r="R59" s="41"/>
      <c r="S59" s="41"/>
      <c r="T59" s="41"/>
      <c r="U59" s="42"/>
    </row>
    <row r="60" spans="1:21" x14ac:dyDescent="0.25">
      <c r="A60" s="28" t="s">
        <v>135</v>
      </c>
      <c r="B60" s="73" t="s">
        <v>3</v>
      </c>
      <c r="C60" s="73" t="s">
        <v>159</v>
      </c>
      <c r="D60" s="73" t="s">
        <v>37</v>
      </c>
      <c r="E60" s="74" t="s">
        <v>56</v>
      </c>
      <c r="F60" s="74"/>
      <c r="G60" s="74"/>
      <c r="H60" s="133" t="s">
        <v>224</v>
      </c>
      <c r="I60" s="43"/>
      <c r="J60" s="43"/>
      <c r="K60" s="133" t="s">
        <v>224</v>
      </c>
      <c r="L60" s="43"/>
      <c r="M60" s="43"/>
      <c r="N60" s="133" t="s">
        <v>224</v>
      </c>
      <c r="O60" s="43"/>
      <c r="P60" s="43"/>
      <c r="Q60" s="133" t="s">
        <v>224</v>
      </c>
      <c r="R60" s="43"/>
      <c r="S60" s="43"/>
      <c r="T60" s="43"/>
      <c r="U60" s="44"/>
    </row>
    <row r="61" spans="1:21" x14ac:dyDescent="0.25">
      <c r="A61" s="75">
        <f>+A51</f>
        <v>0</v>
      </c>
      <c r="B61" s="75">
        <f>+B51</f>
        <v>0</v>
      </c>
      <c r="C61" s="75">
        <f t="shared" ref="C61:D61" si="14">+C51</f>
        <v>0</v>
      </c>
      <c r="D61" s="75">
        <f t="shared" si="14"/>
        <v>0</v>
      </c>
      <c r="E61" s="75"/>
      <c r="F61" s="134"/>
      <c r="G61" s="134"/>
      <c r="H61" s="45">
        <f>+H51*$E61</f>
        <v>0</v>
      </c>
      <c r="I61" s="134"/>
      <c r="J61" s="134"/>
      <c r="K61" s="45">
        <f t="shared" ref="K61:Q65" si="15">+K51*$E61</f>
        <v>0</v>
      </c>
      <c r="L61" s="134"/>
      <c r="M61" s="134"/>
      <c r="N61" s="45">
        <f t="shared" si="15"/>
        <v>0</v>
      </c>
      <c r="O61" s="134"/>
      <c r="P61" s="134"/>
      <c r="Q61" s="45">
        <f t="shared" si="15"/>
        <v>0</v>
      </c>
      <c r="R61" s="39"/>
      <c r="S61" s="39"/>
      <c r="T61" s="98">
        <f>SUM(H61:R61)</f>
        <v>0</v>
      </c>
      <c r="U61" s="99"/>
    </row>
    <row r="62" spans="1:21" x14ac:dyDescent="0.25">
      <c r="A62" s="75">
        <f t="shared" ref="A62" si="16">+A52</f>
        <v>0</v>
      </c>
      <c r="B62" s="75">
        <f t="shared" ref="B62:D65" si="17">+B52</f>
        <v>0</v>
      </c>
      <c r="C62" s="75">
        <f t="shared" si="17"/>
        <v>0</v>
      </c>
      <c r="D62" s="75">
        <f t="shared" si="17"/>
        <v>0</v>
      </c>
      <c r="E62" s="75"/>
      <c r="F62" s="134"/>
      <c r="G62" s="134"/>
      <c r="H62" s="45">
        <f t="shared" ref="H62:N65" si="18">+H52*$E62</f>
        <v>0</v>
      </c>
      <c r="I62" s="134"/>
      <c r="J62" s="134"/>
      <c r="K62" s="45">
        <f t="shared" si="18"/>
        <v>0</v>
      </c>
      <c r="L62" s="134"/>
      <c r="M62" s="134"/>
      <c r="N62" s="45">
        <f t="shared" si="18"/>
        <v>0</v>
      </c>
      <c r="O62" s="134"/>
      <c r="P62" s="134"/>
      <c r="Q62" s="45">
        <f t="shared" si="15"/>
        <v>0</v>
      </c>
      <c r="R62" s="39"/>
      <c r="S62" s="39"/>
      <c r="T62" s="98">
        <f>SUM(H62:R62)</f>
        <v>0</v>
      </c>
      <c r="U62" s="99"/>
    </row>
    <row r="63" spans="1:21" x14ac:dyDescent="0.25">
      <c r="A63" s="75">
        <f t="shared" ref="A63" si="19">+A53</f>
        <v>0</v>
      </c>
      <c r="B63" s="75">
        <f t="shared" si="17"/>
        <v>0</v>
      </c>
      <c r="C63" s="75">
        <f t="shared" si="17"/>
        <v>0</v>
      </c>
      <c r="D63" s="75">
        <f t="shared" si="17"/>
        <v>0</v>
      </c>
      <c r="E63" s="75"/>
      <c r="F63" s="134"/>
      <c r="G63" s="134"/>
      <c r="H63" s="45">
        <f t="shared" si="18"/>
        <v>0</v>
      </c>
      <c r="I63" s="134"/>
      <c r="J63" s="134"/>
      <c r="K63" s="45">
        <f t="shared" si="15"/>
        <v>0</v>
      </c>
      <c r="L63" s="134"/>
      <c r="M63" s="134"/>
      <c r="N63" s="45">
        <f t="shared" si="15"/>
        <v>0</v>
      </c>
      <c r="O63" s="134"/>
      <c r="P63" s="134"/>
      <c r="Q63" s="45">
        <f t="shared" si="15"/>
        <v>0</v>
      </c>
      <c r="R63" s="39"/>
      <c r="S63" s="39"/>
      <c r="T63" s="98">
        <f>SUM(H63:R63)</f>
        <v>0</v>
      </c>
      <c r="U63" s="99"/>
    </row>
    <row r="64" spans="1:21" x14ac:dyDescent="0.25">
      <c r="A64" s="26"/>
      <c r="B64" s="75">
        <f t="shared" si="17"/>
        <v>0</v>
      </c>
      <c r="C64" s="75">
        <f t="shared" si="17"/>
        <v>0</v>
      </c>
      <c r="D64" s="75">
        <f t="shared" si="17"/>
        <v>0</v>
      </c>
      <c r="E64" s="75"/>
      <c r="F64" s="134"/>
      <c r="G64" s="134"/>
      <c r="H64" s="45">
        <f t="shared" si="18"/>
        <v>0</v>
      </c>
      <c r="I64" s="134"/>
      <c r="J64" s="134"/>
      <c r="K64" s="45">
        <f t="shared" si="15"/>
        <v>0</v>
      </c>
      <c r="L64" s="134"/>
      <c r="M64" s="134"/>
      <c r="N64" s="45">
        <f t="shared" si="15"/>
        <v>0</v>
      </c>
      <c r="O64" s="134"/>
      <c r="P64" s="134"/>
      <c r="Q64" s="45">
        <f t="shared" si="15"/>
        <v>0</v>
      </c>
      <c r="R64" s="39"/>
      <c r="S64" s="39"/>
      <c r="T64" s="98">
        <f>SUM(H64:R64)</f>
        <v>0</v>
      </c>
      <c r="U64" s="99"/>
    </row>
    <row r="65" spans="1:21" x14ac:dyDescent="0.25">
      <c r="A65" s="26"/>
      <c r="B65" s="75">
        <f t="shared" si="17"/>
        <v>0</v>
      </c>
      <c r="C65" s="75">
        <f t="shared" si="17"/>
        <v>0</v>
      </c>
      <c r="D65" s="75">
        <f t="shared" si="17"/>
        <v>0</v>
      </c>
      <c r="E65" s="75"/>
      <c r="F65" s="134"/>
      <c r="G65" s="134"/>
      <c r="H65" s="45">
        <f t="shared" si="18"/>
        <v>0</v>
      </c>
      <c r="I65" s="134"/>
      <c r="J65" s="134"/>
      <c r="K65" s="45">
        <f t="shared" si="15"/>
        <v>0</v>
      </c>
      <c r="L65" s="134"/>
      <c r="M65" s="134"/>
      <c r="N65" s="45">
        <f t="shared" si="15"/>
        <v>0</v>
      </c>
      <c r="O65" s="134"/>
      <c r="P65" s="134"/>
      <c r="Q65" s="45">
        <f t="shared" si="15"/>
        <v>0</v>
      </c>
      <c r="R65" s="39"/>
      <c r="S65" s="39"/>
      <c r="T65" s="98">
        <f>SUM(H65:R65)</f>
        <v>0</v>
      </c>
      <c r="U65" s="99"/>
    </row>
    <row r="66" spans="1:21" x14ac:dyDescent="0.25">
      <c r="A66" s="21"/>
      <c r="B66" s="69" t="s">
        <v>133</v>
      </c>
      <c r="C66" s="69" t="s">
        <v>133</v>
      </c>
      <c r="D66" s="69" t="s">
        <v>133</v>
      </c>
      <c r="E66" s="69" t="s">
        <v>133</v>
      </c>
      <c r="F66" s="69"/>
      <c r="G66" s="69"/>
      <c r="H66" s="35" t="s">
        <v>133</v>
      </c>
      <c r="I66" s="35"/>
      <c r="J66" s="35"/>
      <c r="K66" s="35" t="s">
        <v>133</v>
      </c>
      <c r="L66" s="35"/>
      <c r="M66" s="35"/>
      <c r="N66" s="35" t="s">
        <v>133</v>
      </c>
      <c r="O66" s="35"/>
      <c r="P66" s="35"/>
      <c r="Q66" s="35" t="s">
        <v>133</v>
      </c>
      <c r="R66" s="35"/>
      <c r="S66" s="35" t="s">
        <v>133</v>
      </c>
      <c r="T66" s="35" t="s">
        <v>133</v>
      </c>
      <c r="U66" s="34"/>
    </row>
    <row r="67" spans="1:21" ht="15.75" thickBot="1" x14ac:dyDescent="0.3">
      <c r="A67" s="22"/>
      <c r="B67" s="137" t="s">
        <v>195</v>
      </c>
      <c r="C67" s="137"/>
      <c r="D67" s="102"/>
      <c r="E67" s="102"/>
      <c r="F67" s="121"/>
      <c r="G67" s="121"/>
      <c r="H67" s="36">
        <f>SUM(H60:H66)</f>
        <v>0</v>
      </c>
      <c r="I67" s="36"/>
      <c r="J67" s="36"/>
      <c r="K67" s="36">
        <f t="shared" ref="K67:Q67" si="20">SUM(K60:K66)</f>
        <v>0</v>
      </c>
      <c r="L67" s="36"/>
      <c r="M67" s="36"/>
      <c r="N67" s="36">
        <f t="shared" si="20"/>
        <v>0</v>
      </c>
      <c r="O67" s="36"/>
      <c r="P67" s="36"/>
      <c r="Q67" s="36">
        <f t="shared" si="20"/>
        <v>0</v>
      </c>
      <c r="R67" s="36"/>
      <c r="S67" s="36"/>
      <c r="T67" s="126">
        <f>SUM(H67:R67)</f>
        <v>0</v>
      </c>
      <c r="U67" s="38"/>
    </row>
    <row r="68" spans="1:21" x14ac:dyDescent="0.25">
      <c r="A68" s="8"/>
      <c r="B68" s="71"/>
      <c r="C68" s="71"/>
      <c r="D68" s="71"/>
      <c r="E68" s="71"/>
      <c r="F68" s="71"/>
      <c r="G68" s="71"/>
      <c r="H68" s="33"/>
      <c r="I68" s="33"/>
      <c r="J68" s="33"/>
      <c r="K68" s="33"/>
      <c r="L68" s="33"/>
      <c r="M68" s="33"/>
      <c r="N68" s="33"/>
      <c r="O68" s="33"/>
      <c r="P68" s="33"/>
      <c r="Q68" s="33"/>
      <c r="R68" s="33"/>
      <c r="S68" s="33"/>
      <c r="T68" s="33"/>
      <c r="U68" s="40"/>
    </row>
    <row r="69" spans="1:21" x14ac:dyDescent="0.25">
      <c r="A69" s="8"/>
      <c r="B69" s="71"/>
      <c r="C69" s="71"/>
      <c r="D69" s="71"/>
      <c r="E69" s="71"/>
      <c r="F69" s="71"/>
      <c r="G69" s="71"/>
      <c r="H69" s="33"/>
      <c r="I69" s="33"/>
      <c r="J69" s="33"/>
      <c r="K69" s="33"/>
      <c r="L69" s="33"/>
      <c r="M69" s="33"/>
      <c r="N69" s="33"/>
      <c r="O69" s="33"/>
      <c r="P69" s="33"/>
      <c r="Q69" s="33"/>
      <c r="R69" s="33"/>
      <c r="S69" s="33"/>
      <c r="T69" s="33"/>
      <c r="U69" s="40"/>
    </row>
    <row r="70" spans="1:21" ht="15.75" thickBot="1" x14ac:dyDescent="0.3">
      <c r="B70" s="139" t="s">
        <v>38</v>
      </c>
      <c r="C70" s="139"/>
      <c r="D70" s="3"/>
      <c r="E70" s="3"/>
      <c r="F70" s="3"/>
      <c r="G70" s="3"/>
      <c r="H70" s="41"/>
      <c r="I70" s="41"/>
      <c r="J70" s="41"/>
      <c r="K70" s="41"/>
      <c r="L70" s="41"/>
      <c r="M70" s="41"/>
      <c r="N70" s="41"/>
      <c r="O70" s="41"/>
      <c r="P70" s="41"/>
      <c r="Q70" s="41"/>
      <c r="R70" s="41"/>
      <c r="S70" s="41"/>
      <c r="T70" s="41"/>
      <c r="U70" s="46"/>
    </row>
    <row r="71" spans="1:21" x14ac:dyDescent="0.25">
      <c r="A71" s="28" t="s">
        <v>135</v>
      </c>
      <c r="B71" s="73" t="s">
        <v>3</v>
      </c>
      <c r="C71" s="73" t="s">
        <v>159</v>
      </c>
      <c r="D71" s="95"/>
      <c r="E71" s="95"/>
      <c r="F71" s="95"/>
      <c r="G71" s="95"/>
      <c r="H71" s="133" t="s">
        <v>224</v>
      </c>
      <c r="I71" s="43"/>
      <c r="J71" s="43"/>
      <c r="K71" s="133" t="s">
        <v>224</v>
      </c>
      <c r="L71" s="43"/>
      <c r="M71" s="43"/>
      <c r="N71" s="133" t="s">
        <v>224</v>
      </c>
      <c r="O71" s="43"/>
      <c r="P71" s="43"/>
      <c r="Q71" s="133" t="s">
        <v>224</v>
      </c>
      <c r="R71" s="43"/>
      <c r="S71" s="43"/>
      <c r="T71" s="43"/>
      <c r="U71" s="44"/>
    </row>
    <row r="72" spans="1:21" ht="30" x14ac:dyDescent="0.25">
      <c r="A72" s="26"/>
      <c r="B72" s="67" t="s">
        <v>146</v>
      </c>
      <c r="C72" s="75"/>
      <c r="D72" s="75"/>
      <c r="E72" s="75"/>
      <c r="F72" s="134"/>
      <c r="G72" s="134"/>
      <c r="H72" s="45"/>
      <c r="I72" s="134"/>
      <c r="J72" s="134"/>
      <c r="K72" s="45"/>
      <c r="L72" s="134"/>
      <c r="M72" s="134"/>
      <c r="N72" s="45"/>
      <c r="O72" s="134"/>
      <c r="P72" s="134"/>
      <c r="Q72" s="45"/>
      <c r="R72" s="39"/>
      <c r="S72" s="134"/>
      <c r="T72" s="98">
        <f t="shared" ref="T72:T78" si="21">SUM(H72:R72)</f>
        <v>0</v>
      </c>
      <c r="U72" s="100"/>
    </row>
    <row r="73" spans="1:21" ht="30" x14ac:dyDescent="0.25">
      <c r="A73" s="26"/>
      <c r="B73" s="67" t="s">
        <v>147</v>
      </c>
      <c r="C73" s="75"/>
      <c r="D73" s="75"/>
      <c r="E73" s="75"/>
      <c r="F73" s="134"/>
      <c r="G73" s="134"/>
      <c r="H73" s="45"/>
      <c r="I73" s="134"/>
      <c r="J73" s="134"/>
      <c r="K73" s="45"/>
      <c r="L73" s="134"/>
      <c r="M73" s="134"/>
      <c r="N73" s="45"/>
      <c r="O73" s="134"/>
      <c r="P73" s="134"/>
      <c r="Q73" s="45"/>
      <c r="R73" s="39"/>
      <c r="S73" s="134"/>
      <c r="T73" s="98">
        <f t="shared" si="21"/>
        <v>0</v>
      </c>
      <c r="U73" s="100"/>
    </row>
    <row r="74" spans="1:21" ht="30" x14ac:dyDescent="0.25">
      <c r="A74" s="26"/>
      <c r="B74" s="67" t="s">
        <v>148</v>
      </c>
      <c r="C74" s="75"/>
      <c r="D74" s="75"/>
      <c r="E74" s="75"/>
      <c r="F74" s="134"/>
      <c r="G74" s="134"/>
      <c r="H74" s="45"/>
      <c r="I74" s="134"/>
      <c r="J74" s="134"/>
      <c r="K74" s="45"/>
      <c r="L74" s="134"/>
      <c r="M74" s="134"/>
      <c r="N74" s="45"/>
      <c r="O74" s="134"/>
      <c r="P74" s="134"/>
      <c r="Q74" s="45"/>
      <c r="R74" s="39"/>
      <c r="S74" s="134"/>
      <c r="T74" s="98">
        <f t="shared" si="21"/>
        <v>0</v>
      </c>
      <c r="U74" s="100"/>
    </row>
    <row r="75" spans="1:21" ht="30" x14ac:dyDescent="0.25">
      <c r="A75" s="26"/>
      <c r="B75" s="67" t="s">
        <v>227</v>
      </c>
      <c r="C75" s="75"/>
      <c r="D75" s="75"/>
      <c r="E75" s="75"/>
      <c r="F75" s="134"/>
      <c r="G75" s="134"/>
      <c r="H75" s="45"/>
      <c r="I75" s="134"/>
      <c r="J75" s="134"/>
      <c r="K75" s="45"/>
      <c r="L75" s="134"/>
      <c r="M75" s="134"/>
      <c r="N75" s="45"/>
      <c r="O75" s="134"/>
      <c r="P75" s="134"/>
      <c r="Q75" s="45"/>
      <c r="R75" s="39"/>
      <c r="S75" s="134"/>
      <c r="T75" s="98">
        <f t="shared" si="21"/>
        <v>0</v>
      </c>
      <c r="U75" s="100"/>
    </row>
    <row r="76" spans="1:21" ht="30" x14ac:dyDescent="0.25">
      <c r="A76" s="26"/>
      <c r="B76" s="67" t="s">
        <v>227</v>
      </c>
      <c r="C76" s="75"/>
      <c r="D76" s="75"/>
      <c r="E76" s="75"/>
      <c r="F76" s="134"/>
      <c r="G76" s="134"/>
      <c r="H76" s="45"/>
      <c r="I76" s="134"/>
      <c r="J76" s="134"/>
      <c r="K76" s="45"/>
      <c r="L76" s="134"/>
      <c r="M76" s="134"/>
      <c r="N76" s="45"/>
      <c r="O76" s="134"/>
      <c r="P76" s="134"/>
      <c r="Q76" s="45"/>
      <c r="R76" s="39"/>
      <c r="S76" s="134"/>
      <c r="T76" s="98">
        <f t="shared" si="21"/>
        <v>0</v>
      </c>
      <c r="U76" s="100"/>
    </row>
    <row r="77" spans="1:21" x14ac:dyDescent="0.25">
      <c r="A77" s="26"/>
      <c r="B77" s="75"/>
      <c r="C77" s="75"/>
      <c r="D77" s="75"/>
      <c r="E77" s="75"/>
      <c r="F77" s="134"/>
      <c r="G77" s="134"/>
      <c r="H77" s="45"/>
      <c r="I77" s="134"/>
      <c r="J77" s="134"/>
      <c r="K77" s="45"/>
      <c r="L77" s="134"/>
      <c r="M77" s="134"/>
      <c r="N77" s="45"/>
      <c r="O77" s="134"/>
      <c r="P77" s="134"/>
      <c r="Q77" s="45"/>
      <c r="R77" s="39"/>
      <c r="S77" s="134"/>
      <c r="T77" s="98">
        <f t="shared" si="21"/>
        <v>0</v>
      </c>
      <c r="U77" s="100"/>
    </row>
    <row r="78" spans="1:21" x14ac:dyDescent="0.25">
      <c r="A78" s="26"/>
      <c r="B78" s="75"/>
      <c r="C78" s="75"/>
      <c r="D78" s="75"/>
      <c r="E78" s="75"/>
      <c r="F78" s="134"/>
      <c r="G78" s="134"/>
      <c r="H78" s="45"/>
      <c r="I78" s="134"/>
      <c r="J78" s="134"/>
      <c r="K78" s="45"/>
      <c r="L78" s="134"/>
      <c r="M78" s="134"/>
      <c r="N78" s="45"/>
      <c r="O78" s="134"/>
      <c r="P78" s="134"/>
      <c r="Q78" s="45"/>
      <c r="R78" s="39"/>
      <c r="S78" s="134"/>
      <c r="T78" s="98">
        <f t="shared" si="21"/>
        <v>0</v>
      </c>
      <c r="U78" s="100"/>
    </row>
    <row r="79" spans="1:21" x14ac:dyDescent="0.25">
      <c r="A79" s="21"/>
      <c r="B79" s="69" t="s">
        <v>133</v>
      </c>
      <c r="C79" s="69" t="s">
        <v>133</v>
      </c>
      <c r="D79" s="69" t="s">
        <v>133</v>
      </c>
      <c r="E79" s="69" t="s">
        <v>133</v>
      </c>
      <c r="F79" s="69"/>
      <c r="G79" s="69"/>
      <c r="H79" s="35" t="s">
        <v>133</v>
      </c>
      <c r="I79" s="35"/>
      <c r="J79" s="35"/>
      <c r="K79" s="35" t="s">
        <v>133</v>
      </c>
      <c r="L79" s="35"/>
      <c r="M79" s="35"/>
      <c r="N79" s="35" t="s">
        <v>133</v>
      </c>
      <c r="O79" s="35"/>
      <c r="P79" s="35"/>
      <c r="Q79" s="35" t="s">
        <v>133</v>
      </c>
      <c r="R79" s="35"/>
      <c r="S79" s="35" t="s">
        <v>133</v>
      </c>
      <c r="T79" s="35" t="s">
        <v>133</v>
      </c>
      <c r="U79" s="47"/>
    </row>
    <row r="80" spans="1:21" ht="15.75" thickBot="1" x14ac:dyDescent="0.3">
      <c r="A80" s="22"/>
      <c r="B80" s="139" t="s">
        <v>39</v>
      </c>
      <c r="C80" s="139"/>
      <c r="D80" s="103"/>
      <c r="E80" s="103"/>
      <c r="F80" s="122"/>
      <c r="G80" s="122"/>
      <c r="H80" s="36">
        <f>SUM(H71:H79)</f>
        <v>0</v>
      </c>
      <c r="I80" s="36"/>
      <c r="J80" s="36"/>
      <c r="K80" s="36">
        <f t="shared" ref="K80:Q80" si="22">SUM(K71:K79)</f>
        <v>0</v>
      </c>
      <c r="L80" s="36"/>
      <c r="M80" s="36"/>
      <c r="N80" s="36">
        <f t="shared" si="22"/>
        <v>0</v>
      </c>
      <c r="O80" s="36"/>
      <c r="P80" s="36"/>
      <c r="Q80" s="36">
        <f t="shared" si="22"/>
        <v>0</v>
      </c>
      <c r="R80" s="37"/>
      <c r="S80" s="37"/>
      <c r="T80" s="126">
        <f>SUM(H80:Q80)</f>
        <v>0</v>
      </c>
      <c r="U80" s="48"/>
    </row>
    <row r="81" spans="1:21" x14ac:dyDescent="0.25">
      <c r="A81" s="8"/>
      <c r="B81" s="105"/>
      <c r="C81" s="105"/>
      <c r="D81" s="105"/>
      <c r="E81" s="105"/>
      <c r="F81" s="105"/>
      <c r="G81" s="105"/>
      <c r="H81" s="39"/>
      <c r="I81" s="39"/>
      <c r="J81" s="39"/>
      <c r="K81" s="39"/>
      <c r="L81" s="39"/>
      <c r="M81" s="39"/>
      <c r="N81" s="39"/>
      <c r="O81" s="39"/>
      <c r="P81" s="39"/>
      <c r="Q81" s="39"/>
      <c r="R81" s="39"/>
      <c r="S81" s="39"/>
      <c r="T81" s="39"/>
      <c r="U81" s="53"/>
    </row>
    <row r="82" spans="1:21" ht="15.75" thickBot="1" x14ac:dyDescent="0.3">
      <c r="B82" s="3" t="s">
        <v>9</v>
      </c>
      <c r="C82" s="3"/>
      <c r="D82" s="3"/>
      <c r="E82" s="3"/>
      <c r="F82" s="3"/>
      <c r="G82" s="3"/>
      <c r="H82" s="41"/>
      <c r="I82" s="41"/>
      <c r="J82" s="41"/>
      <c r="K82" s="41"/>
      <c r="L82" s="41"/>
      <c r="M82" s="41"/>
      <c r="N82" s="41"/>
      <c r="O82" s="41"/>
      <c r="P82" s="41"/>
      <c r="Q82" s="41"/>
      <c r="R82" s="41"/>
      <c r="S82" s="41"/>
      <c r="T82" s="41"/>
      <c r="U82" s="46"/>
    </row>
    <row r="83" spans="1:21" x14ac:dyDescent="0.25">
      <c r="A83" s="28" t="s">
        <v>135</v>
      </c>
      <c r="B83" s="73" t="s">
        <v>3</v>
      </c>
      <c r="C83" s="106"/>
      <c r="D83" s="73" t="s">
        <v>36</v>
      </c>
      <c r="E83" s="106"/>
      <c r="F83" s="106"/>
      <c r="G83" s="106"/>
      <c r="H83" s="133" t="s">
        <v>224</v>
      </c>
      <c r="I83" s="43"/>
      <c r="J83" s="43"/>
      <c r="K83" s="133" t="s">
        <v>224</v>
      </c>
      <c r="L83" s="43"/>
      <c r="M83" s="43"/>
      <c r="N83" s="133" t="s">
        <v>224</v>
      </c>
      <c r="O83" s="43"/>
      <c r="P83" s="43"/>
      <c r="Q83" s="133" t="s">
        <v>224</v>
      </c>
      <c r="R83" s="43"/>
      <c r="S83" s="43"/>
      <c r="T83" s="43"/>
      <c r="U83" s="44"/>
    </row>
    <row r="84" spans="1:21" ht="30" x14ac:dyDescent="0.25">
      <c r="A84" s="26"/>
      <c r="B84" s="67" t="s">
        <v>47</v>
      </c>
      <c r="C84" s="75"/>
      <c r="D84" s="75"/>
      <c r="E84" s="75"/>
      <c r="F84" s="134"/>
      <c r="G84" s="134"/>
      <c r="H84" s="45"/>
      <c r="I84" s="134"/>
      <c r="J84" s="134"/>
      <c r="K84" s="45"/>
      <c r="L84" s="134"/>
      <c r="M84" s="134"/>
      <c r="N84" s="45"/>
      <c r="O84" s="134"/>
      <c r="P84" s="134"/>
      <c r="Q84" s="45"/>
      <c r="R84" s="39"/>
      <c r="S84" s="134"/>
      <c r="T84" s="98">
        <f>SUM(H84:R84)</f>
        <v>0</v>
      </c>
      <c r="U84" s="100"/>
    </row>
    <row r="85" spans="1:21" ht="30" x14ac:dyDescent="0.25">
      <c r="A85" s="26"/>
      <c r="B85" s="67" t="s">
        <v>47</v>
      </c>
      <c r="C85" s="75"/>
      <c r="D85" s="75"/>
      <c r="E85" s="75"/>
      <c r="F85" s="134"/>
      <c r="G85" s="134"/>
      <c r="H85" s="45"/>
      <c r="I85" s="134"/>
      <c r="J85" s="134"/>
      <c r="K85" s="45"/>
      <c r="L85" s="134"/>
      <c r="M85" s="134"/>
      <c r="N85" s="45"/>
      <c r="O85" s="134"/>
      <c r="P85" s="134"/>
      <c r="Q85" s="45"/>
      <c r="R85" s="39"/>
      <c r="S85" s="134"/>
      <c r="T85" s="98">
        <f>SUM(H85:R85)</f>
        <v>0</v>
      </c>
      <c r="U85" s="100"/>
    </row>
    <row r="86" spans="1:21" x14ac:dyDescent="0.25">
      <c r="A86" s="26"/>
      <c r="B86" s="67"/>
      <c r="C86" s="75"/>
      <c r="D86" s="75"/>
      <c r="E86" s="75"/>
      <c r="F86" s="134"/>
      <c r="G86" s="134"/>
      <c r="H86" s="45"/>
      <c r="I86" s="134"/>
      <c r="J86" s="134"/>
      <c r="K86" s="45"/>
      <c r="L86" s="134"/>
      <c r="M86" s="134"/>
      <c r="N86" s="45"/>
      <c r="O86" s="134"/>
      <c r="P86" s="134"/>
      <c r="Q86" s="45"/>
      <c r="R86" s="39"/>
      <c r="S86" s="134"/>
      <c r="T86" s="98">
        <f>SUM(H86:R86)</f>
        <v>0</v>
      </c>
      <c r="U86" s="100"/>
    </row>
    <row r="87" spans="1:21" x14ac:dyDescent="0.25">
      <c r="A87" s="26"/>
      <c r="B87" s="67"/>
      <c r="C87" s="75"/>
      <c r="D87" s="75"/>
      <c r="E87" s="75"/>
      <c r="F87" s="134"/>
      <c r="G87" s="134"/>
      <c r="H87" s="45"/>
      <c r="I87" s="134"/>
      <c r="J87" s="134"/>
      <c r="K87" s="45"/>
      <c r="L87" s="134"/>
      <c r="M87" s="134"/>
      <c r="N87" s="45"/>
      <c r="O87" s="134"/>
      <c r="P87" s="134"/>
      <c r="Q87" s="45"/>
      <c r="R87" s="39"/>
      <c r="S87" s="134"/>
      <c r="T87" s="98">
        <f>SUM(H87:R87)</f>
        <v>0</v>
      </c>
      <c r="U87" s="100"/>
    </row>
    <row r="88" spans="1:21" x14ac:dyDescent="0.25">
      <c r="A88" s="21"/>
      <c r="B88" s="69" t="s">
        <v>133</v>
      </c>
      <c r="C88" s="69" t="s">
        <v>133</v>
      </c>
      <c r="D88" s="69" t="s">
        <v>133</v>
      </c>
      <c r="E88" s="69" t="s">
        <v>133</v>
      </c>
      <c r="F88" s="69"/>
      <c r="G88" s="69"/>
      <c r="H88" s="35" t="s">
        <v>133</v>
      </c>
      <c r="I88" s="35"/>
      <c r="J88" s="35"/>
      <c r="K88" s="35" t="s">
        <v>133</v>
      </c>
      <c r="L88" s="35"/>
      <c r="M88" s="35"/>
      <c r="N88" s="35" t="s">
        <v>133</v>
      </c>
      <c r="O88" s="35"/>
      <c r="P88" s="35"/>
      <c r="Q88" s="35" t="s">
        <v>133</v>
      </c>
      <c r="R88" s="35"/>
      <c r="S88" s="35" t="s">
        <v>133</v>
      </c>
      <c r="T88" s="35" t="s">
        <v>133</v>
      </c>
      <c r="U88" s="47"/>
    </row>
    <row r="89" spans="1:21" ht="15.75" thickBot="1" x14ac:dyDescent="0.3">
      <c r="A89" s="22"/>
      <c r="B89" s="137" t="s">
        <v>33</v>
      </c>
      <c r="C89" s="137"/>
      <c r="D89" s="102"/>
      <c r="E89" s="102"/>
      <c r="F89" s="121"/>
      <c r="G89" s="121"/>
      <c r="H89" s="36">
        <f>SUM(H83:H88)</f>
        <v>0</v>
      </c>
      <c r="I89" s="36"/>
      <c r="J89" s="36"/>
      <c r="K89" s="36">
        <f t="shared" ref="K89:Q89" si="23">SUM(K83:K88)</f>
        <v>0</v>
      </c>
      <c r="L89" s="36"/>
      <c r="M89" s="36"/>
      <c r="N89" s="36">
        <f t="shared" si="23"/>
        <v>0</v>
      </c>
      <c r="O89" s="36"/>
      <c r="P89" s="36"/>
      <c r="Q89" s="36">
        <f t="shared" si="23"/>
        <v>0</v>
      </c>
      <c r="R89" s="36"/>
      <c r="S89" s="36"/>
      <c r="T89" s="126">
        <f>SUM(H89:Q89)</f>
        <v>0</v>
      </c>
      <c r="U89" s="48"/>
    </row>
    <row r="90" spans="1:21" ht="15.75" thickBot="1" x14ac:dyDescent="0.3">
      <c r="B90" s="3"/>
      <c r="C90" s="3"/>
      <c r="D90" s="3"/>
      <c r="E90" s="3"/>
      <c r="F90" s="3"/>
      <c r="G90" s="3"/>
      <c r="H90" s="41"/>
      <c r="I90" s="41"/>
      <c r="J90" s="41"/>
      <c r="K90" s="41"/>
      <c r="L90" s="41"/>
      <c r="M90" s="41"/>
      <c r="N90" s="41"/>
      <c r="O90" s="41"/>
      <c r="P90" s="41"/>
      <c r="Q90" s="41"/>
      <c r="R90" s="41"/>
      <c r="S90" s="41"/>
      <c r="T90" s="41"/>
      <c r="U90" s="46"/>
    </row>
    <row r="91" spans="1:21" ht="15.75" thickBot="1" x14ac:dyDescent="0.3">
      <c r="A91" s="23"/>
      <c r="B91" s="104" t="s">
        <v>134</v>
      </c>
      <c r="C91" s="82"/>
      <c r="D91" s="82"/>
      <c r="E91" s="82"/>
      <c r="F91" s="82"/>
      <c r="G91" s="82"/>
      <c r="H91" s="50">
        <f>+H89+H67+H37+H17+H80</f>
        <v>0</v>
      </c>
      <c r="I91" s="50"/>
      <c r="J91" s="50"/>
      <c r="K91" s="50">
        <f t="shared" ref="K91:Q91" si="24">+K89+K67+K37+K17+K80</f>
        <v>0</v>
      </c>
      <c r="L91" s="50"/>
      <c r="M91" s="50"/>
      <c r="N91" s="50">
        <f t="shared" si="24"/>
        <v>0</v>
      </c>
      <c r="O91" s="50"/>
      <c r="P91" s="50"/>
      <c r="Q91" s="50">
        <f t="shared" si="24"/>
        <v>0</v>
      </c>
      <c r="R91" s="49"/>
      <c r="S91" s="49"/>
      <c r="T91" s="127">
        <f>+T89+T67+T37+T17+T80</f>
        <v>0</v>
      </c>
      <c r="U91" s="101"/>
    </row>
    <row r="92" spans="1:21" x14ac:dyDescent="0.25">
      <c r="B92" s="96"/>
    </row>
  </sheetData>
  <sheetProtection password="8559" sheet="1" objects="1" scenarios="1" formatColumns="0" formatRows="0" insertRows="0"/>
  <mergeCells count="17">
    <mergeCell ref="F4:H4"/>
    <mergeCell ref="I4:K4"/>
    <mergeCell ref="L4:N4"/>
    <mergeCell ref="O4:Q4"/>
    <mergeCell ref="B49:C49"/>
    <mergeCell ref="B39:D39"/>
    <mergeCell ref="B29:C29"/>
    <mergeCell ref="B19:C19"/>
    <mergeCell ref="B17:C17"/>
    <mergeCell ref="B27:C27"/>
    <mergeCell ref="B47:C47"/>
    <mergeCell ref="B70:C70"/>
    <mergeCell ref="B57:C57"/>
    <mergeCell ref="B89:C89"/>
    <mergeCell ref="B80:C80"/>
    <mergeCell ref="B67:C67"/>
    <mergeCell ref="B59:C59"/>
  </mergeCells>
  <pageMargins left="0.7" right="0.7" top="0.75" bottom="0.75" header="0.3" footer="0.3"/>
  <pageSetup scale="66" fitToHeight="0" orientation="landscape" r:id="rId1"/>
  <headerFooter>
    <oddFooter>&amp;F&amp;RPage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7"/>
  <sheetViews>
    <sheetView topLeftCell="A22" workbookViewId="0">
      <selection activeCell="G32" sqref="G32"/>
    </sheetView>
  </sheetViews>
  <sheetFormatPr defaultRowHeight="15" x14ac:dyDescent="0.25"/>
  <cols>
    <col min="1" max="1" width="29.42578125" customWidth="1"/>
    <col min="2" max="2" width="13.5703125" style="1" customWidth="1"/>
    <col min="3" max="5" width="13.5703125" customWidth="1"/>
    <col min="6" max="7" width="13.5703125" style="1" customWidth="1"/>
    <col min="8" max="12" width="13.5703125" customWidth="1"/>
  </cols>
  <sheetData>
    <row r="1" spans="1:12" x14ac:dyDescent="0.25">
      <c r="A1" s="1" t="s">
        <v>0</v>
      </c>
      <c r="B1" s="1" t="str">
        <f>+Summary!D1</f>
        <v>Enterprise Budget System Pricesheet 1.6</v>
      </c>
      <c r="C1" s="1"/>
      <c r="D1" s="1"/>
      <c r="E1" s="1"/>
      <c r="H1" s="1" t="s">
        <v>2</v>
      </c>
      <c r="I1" s="1" t="str">
        <f>+Summary!I1</f>
        <v>Vendor Name</v>
      </c>
    </row>
    <row r="2" spans="1:12" x14ac:dyDescent="0.25">
      <c r="A2" s="1" t="s">
        <v>1</v>
      </c>
      <c r="B2" s="1" t="str">
        <f>+Summary!D2</f>
        <v>DoIT-FY-16-24</v>
      </c>
      <c r="D2" s="1"/>
      <c r="E2" s="1"/>
      <c r="H2" s="1" t="s">
        <v>4</v>
      </c>
      <c r="I2" s="6">
        <f>+Summary!I2</f>
        <v>42248</v>
      </c>
    </row>
    <row r="4" spans="1:12" x14ac:dyDescent="0.25">
      <c r="A4" s="10"/>
      <c r="B4" s="13"/>
      <c r="C4" s="141" t="s">
        <v>25</v>
      </c>
      <c r="D4" s="141"/>
      <c r="E4" s="141"/>
      <c r="F4" s="141"/>
      <c r="G4" s="141"/>
      <c r="H4" s="141" t="s">
        <v>26</v>
      </c>
      <c r="I4" s="141"/>
      <c r="J4" s="141"/>
      <c r="K4" s="141"/>
      <c r="L4" s="142"/>
    </row>
    <row r="5" spans="1:12" x14ac:dyDescent="0.25">
      <c r="A5" s="11" t="s">
        <v>21</v>
      </c>
      <c r="B5" s="61" t="s">
        <v>49</v>
      </c>
      <c r="C5" s="61" t="s">
        <v>222</v>
      </c>
      <c r="D5" s="61" t="s">
        <v>24</v>
      </c>
      <c r="E5" s="61" t="s">
        <v>23</v>
      </c>
      <c r="F5" s="61" t="s">
        <v>12</v>
      </c>
      <c r="G5" s="61" t="s">
        <v>27</v>
      </c>
      <c r="H5" s="61" t="s">
        <v>222</v>
      </c>
      <c r="I5" s="61" t="s">
        <v>24</v>
      </c>
      <c r="J5" s="61" t="s">
        <v>23</v>
      </c>
      <c r="K5" s="61" t="s">
        <v>12</v>
      </c>
      <c r="L5" s="12" t="s">
        <v>27</v>
      </c>
    </row>
    <row r="6" spans="1:12" x14ac:dyDescent="0.25">
      <c r="A6" s="66" t="s">
        <v>22</v>
      </c>
      <c r="B6" s="97" t="s">
        <v>50</v>
      </c>
      <c r="C6" s="45"/>
      <c r="D6" s="45"/>
      <c r="E6" s="45"/>
      <c r="F6" s="45"/>
      <c r="G6" s="98">
        <f>SUM(C6:F6)</f>
        <v>0</v>
      </c>
      <c r="H6" s="45"/>
      <c r="I6" s="45"/>
      <c r="J6" s="45"/>
      <c r="K6" s="45"/>
      <c r="L6" s="112">
        <f>SUM(H6:K6)</f>
        <v>0</v>
      </c>
    </row>
    <row r="7" spans="1:12" s="1" customFormat="1" x14ac:dyDescent="0.25">
      <c r="A7" s="113" t="s">
        <v>20</v>
      </c>
      <c r="B7" s="65"/>
      <c r="C7" s="45"/>
      <c r="D7" s="45"/>
      <c r="E7" s="45"/>
      <c r="F7" s="45"/>
      <c r="G7" s="98">
        <f t="shared" ref="G7:G18" si="0">SUM(C7:F7)</f>
        <v>0</v>
      </c>
      <c r="H7" s="45"/>
      <c r="I7" s="45"/>
      <c r="J7" s="45"/>
      <c r="K7" s="45"/>
      <c r="L7" s="112">
        <f t="shared" ref="L7:L18" si="1">SUM(H7:K7)</f>
        <v>0</v>
      </c>
    </row>
    <row r="8" spans="1:12" s="1" customFormat="1" x14ac:dyDescent="0.25">
      <c r="A8" s="113" t="s">
        <v>48</v>
      </c>
      <c r="B8" s="65"/>
      <c r="C8" s="45"/>
      <c r="D8" s="45"/>
      <c r="E8" s="45"/>
      <c r="F8" s="45"/>
      <c r="G8" s="98">
        <f t="shared" si="0"/>
        <v>0</v>
      </c>
      <c r="H8" s="45"/>
      <c r="I8" s="45"/>
      <c r="J8" s="45"/>
      <c r="K8" s="45"/>
      <c r="L8" s="112">
        <f t="shared" si="1"/>
        <v>0</v>
      </c>
    </row>
    <row r="9" spans="1:12" s="1" customFormat="1" x14ac:dyDescent="0.25">
      <c r="A9" s="113" t="s">
        <v>51</v>
      </c>
      <c r="B9" s="65"/>
      <c r="C9" s="45"/>
      <c r="D9" s="45"/>
      <c r="E9" s="45"/>
      <c r="F9" s="45"/>
      <c r="G9" s="98">
        <f t="shared" si="0"/>
        <v>0</v>
      </c>
      <c r="H9" s="45"/>
      <c r="I9" s="45"/>
      <c r="J9" s="45"/>
      <c r="K9" s="45"/>
      <c r="L9" s="112">
        <f t="shared" si="1"/>
        <v>0</v>
      </c>
    </row>
    <row r="10" spans="1:12" s="1" customFormat="1" x14ac:dyDescent="0.25">
      <c r="A10" s="113" t="s">
        <v>48</v>
      </c>
      <c r="B10" s="65"/>
      <c r="C10" s="45"/>
      <c r="D10" s="45"/>
      <c r="E10" s="45"/>
      <c r="F10" s="45"/>
      <c r="G10" s="98">
        <f t="shared" si="0"/>
        <v>0</v>
      </c>
      <c r="H10" s="45"/>
      <c r="I10" s="45"/>
      <c r="J10" s="45"/>
      <c r="K10" s="45"/>
      <c r="L10" s="112">
        <f t="shared" si="1"/>
        <v>0</v>
      </c>
    </row>
    <row r="11" spans="1:12" s="1" customFormat="1" x14ac:dyDescent="0.25">
      <c r="A11" s="113" t="s">
        <v>52</v>
      </c>
      <c r="B11" s="65"/>
      <c r="C11" s="45"/>
      <c r="D11" s="45"/>
      <c r="E11" s="45"/>
      <c r="F11" s="45"/>
      <c r="G11" s="98">
        <f t="shared" si="0"/>
        <v>0</v>
      </c>
      <c r="H11" s="45"/>
      <c r="I11" s="45"/>
      <c r="J11" s="45"/>
      <c r="K11" s="45"/>
      <c r="L11" s="112">
        <f t="shared" si="1"/>
        <v>0</v>
      </c>
    </row>
    <row r="12" spans="1:12" s="1" customFormat="1" x14ac:dyDescent="0.25">
      <c r="A12" s="113" t="s">
        <v>48</v>
      </c>
      <c r="B12" s="65"/>
      <c r="C12" s="45"/>
      <c r="D12" s="45"/>
      <c r="E12" s="45"/>
      <c r="F12" s="45"/>
      <c r="G12" s="98">
        <f t="shared" si="0"/>
        <v>0</v>
      </c>
      <c r="H12" s="45"/>
      <c r="I12" s="45"/>
      <c r="J12" s="45"/>
      <c r="K12" s="45"/>
      <c r="L12" s="112">
        <f t="shared" si="1"/>
        <v>0</v>
      </c>
    </row>
    <row r="13" spans="1:12" s="1" customFormat="1" x14ac:dyDescent="0.25">
      <c r="A13" s="114" t="s">
        <v>133</v>
      </c>
      <c r="B13" s="64" t="s">
        <v>133</v>
      </c>
      <c r="C13" s="64" t="s">
        <v>133</v>
      </c>
      <c r="D13" s="64" t="s">
        <v>133</v>
      </c>
      <c r="E13" s="64" t="s">
        <v>133</v>
      </c>
      <c r="F13" s="64" t="s">
        <v>133</v>
      </c>
      <c r="G13" s="108" t="s">
        <v>133</v>
      </c>
      <c r="H13" s="64" t="s">
        <v>133</v>
      </c>
      <c r="I13" s="64" t="s">
        <v>133</v>
      </c>
      <c r="J13" s="64" t="s">
        <v>133</v>
      </c>
      <c r="K13" s="64" t="s">
        <v>133</v>
      </c>
      <c r="L13" s="111" t="s">
        <v>133</v>
      </c>
    </row>
    <row r="14" spans="1:12" s="1" customFormat="1" x14ac:dyDescent="0.25">
      <c r="A14" s="115" t="s">
        <v>53</v>
      </c>
      <c r="B14" s="65"/>
      <c r="C14" s="90">
        <f>SUM(C6:C13)</f>
        <v>0</v>
      </c>
      <c r="D14" s="90">
        <f t="shared" ref="D14:H14" si="2">SUM(D6:D13)</f>
        <v>0</v>
      </c>
      <c r="E14" s="90">
        <f t="shared" si="2"/>
        <v>0</v>
      </c>
      <c r="F14" s="90">
        <f t="shared" si="2"/>
        <v>0</v>
      </c>
      <c r="G14" s="90">
        <f t="shared" si="0"/>
        <v>0</v>
      </c>
      <c r="H14" s="90">
        <f t="shared" si="2"/>
        <v>0</v>
      </c>
      <c r="I14" s="90">
        <f t="shared" ref="I14" si="3">SUM(I6:I13)</f>
        <v>0</v>
      </c>
      <c r="J14" s="90">
        <f t="shared" ref="J14" si="4">SUM(J6:J13)</f>
        <v>0</v>
      </c>
      <c r="K14" s="90">
        <f t="shared" ref="K14" si="5">SUM(K6:K13)</f>
        <v>0</v>
      </c>
      <c r="L14" s="107">
        <f t="shared" si="1"/>
        <v>0</v>
      </c>
    </row>
    <row r="15" spans="1:12" s="1" customFormat="1" x14ac:dyDescent="0.25">
      <c r="A15" s="116"/>
      <c r="B15" s="65"/>
      <c r="C15" s="62"/>
      <c r="D15" s="62"/>
      <c r="E15" s="62"/>
      <c r="F15" s="62"/>
      <c r="G15" s="90"/>
      <c r="H15" s="62"/>
      <c r="I15" s="62"/>
      <c r="J15" s="62"/>
      <c r="K15" s="62"/>
      <c r="L15" s="107"/>
    </row>
    <row r="16" spans="1:12" x14ac:dyDescent="0.25">
      <c r="A16" s="117" t="s">
        <v>166</v>
      </c>
      <c r="B16" s="97" t="s">
        <v>50</v>
      </c>
      <c r="C16" s="45"/>
      <c r="D16" s="45"/>
      <c r="E16" s="45"/>
      <c r="F16" s="45"/>
      <c r="G16" s="90"/>
      <c r="H16" s="45"/>
      <c r="I16" s="45"/>
      <c r="J16" s="45"/>
      <c r="K16" s="45"/>
      <c r="L16" s="112"/>
    </row>
    <row r="17" spans="1:12" x14ac:dyDescent="0.25">
      <c r="A17" s="118" t="s">
        <v>48</v>
      </c>
      <c r="B17" s="65"/>
      <c r="C17" s="45"/>
      <c r="D17" s="45"/>
      <c r="E17" s="45"/>
      <c r="F17" s="45"/>
      <c r="G17" s="98">
        <f t="shared" si="0"/>
        <v>0</v>
      </c>
      <c r="H17" s="45"/>
      <c r="I17" s="45"/>
      <c r="J17" s="45"/>
      <c r="K17" s="45"/>
      <c r="L17" s="112">
        <f t="shared" si="1"/>
        <v>0</v>
      </c>
    </row>
    <row r="18" spans="1:12" s="1" customFormat="1" x14ac:dyDescent="0.25">
      <c r="A18" s="118" t="s">
        <v>48</v>
      </c>
      <c r="B18" s="65"/>
      <c r="C18" s="45"/>
      <c r="D18" s="45"/>
      <c r="E18" s="45"/>
      <c r="F18" s="45"/>
      <c r="G18" s="98">
        <f t="shared" si="0"/>
        <v>0</v>
      </c>
      <c r="H18" s="45"/>
      <c r="I18" s="45"/>
      <c r="J18" s="45"/>
      <c r="K18" s="45"/>
      <c r="L18" s="112">
        <f t="shared" si="1"/>
        <v>0</v>
      </c>
    </row>
    <row r="19" spans="1:12" x14ac:dyDescent="0.25">
      <c r="A19" s="114" t="s">
        <v>133</v>
      </c>
      <c r="B19" s="64" t="s">
        <v>133</v>
      </c>
      <c r="C19" s="64" t="s">
        <v>133</v>
      </c>
      <c r="D19" s="64" t="s">
        <v>133</v>
      </c>
      <c r="E19" s="64" t="s">
        <v>133</v>
      </c>
      <c r="F19" s="64" t="s">
        <v>133</v>
      </c>
      <c r="G19" s="108" t="s">
        <v>133</v>
      </c>
      <c r="H19" s="64" t="s">
        <v>133</v>
      </c>
      <c r="I19" s="64" t="s">
        <v>133</v>
      </c>
      <c r="J19" s="64" t="s">
        <v>133</v>
      </c>
      <c r="K19" s="64" t="s">
        <v>133</v>
      </c>
      <c r="L19" s="111" t="s">
        <v>133</v>
      </c>
    </row>
    <row r="20" spans="1:12" ht="30" x14ac:dyDescent="0.25">
      <c r="A20" s="115" t="s">
        <v>167</v>
      </c>
      <c r="B20" s="65"/>
      <c r="C20" s="90">
        <f>SUM(C16:C19)</f>
        <v>0</v>
      </c>
      <c r="D20" s="90">
        <f t="shared" ref="D20:H20" si="6">SUM(D16:D19)</f>
        <v>0</v>
      </c>
      <c r="E20" s="90">
        <f t="shared" si="6"/>
        <v>0</v>
      </c>
      <c r="F20" s="90">
        <f t="shared" si="6"/>
        <v>0</v>
      </c>
      <c r="G20" s="90">
        <f t="shared" ref="G20" si="7">SUM(C20:F20)</f>
        <v>0</v>
      </c>
      <c r="H20" s="90">
        <f t="shared" si="6"/>
        <v>0</v>
      </c>
      <c r="I20" s="90">
        <f t="shared" ref="I20" si="8">SUM(I16:I19)</f>
        <v>0</v>
      </c>
      <c r="J20" s="90">
        <f t="shared" ref="J20" si="9">SUM(J16:J19)</f>
        <v>0</v>
      </c>
      <c r="K20" s="90">
        <f t="shared" ref="K20" si="10">SUM(K16:K19)</f>
        <v>0</v>
      </c>
      <c r="L20" s="107">
        <f t="shared" ref="L20" si="11">SUM(H20:K20)</f>
        <v>0</v>
      </c>
    </row>
    <row r="21" spans="1:12" x14ac:dyDescent="0.25">
      <c r="A21" s="116"/>
      <c r="B21" s="65"/>
      <c r="C21" s="62"/>
      <c r="D21" s="62"/>
      <c r="E21" s="62"/>
      <c r="F21" s="62"/>
      <c r="G21" s="90"/>
      <c r="H21" s="62"/>
      <c r="I21" s="62"/>
      <c r="J21" s="62"/>
      <c r="K21" s="62"/>
      <c r="L21" s="107"/>
    </row>
    <row r="22" spans="1:12" x14ac:dyDescent="0.25">
      <c r="A22" s="117" t="s">
        <v>169</v>
      </c>
      <c r="B22" s="97" t="s">
        <v>50</v>
      </c>
      <c r="C22" s="45"/>
      <c r="D22" s="45"/>
      <c r="E22" s="45"/>
      <c r="F22" s="45"/>
      <c r="G22" s="90"/>
      <c r="H22" s="45"/>
      <c r="I22" s="45"/>
      <c r="J22" s="45"/>
      <c r="K22" s="45"/>
      <c r="L22" s="107"/>
    </row>
    <row r="23" spans="1:12" x14ac:dyDescent="0.25">
      <c r="A23" s="118" t="s">
        <v>48</v>
      </c>
      <c r="B23" s="65"/>
      <c r="C23" s="45"/>
      <c r="D23" s="45"/>
      <c r="E23" s="45"/>
      <c r="F23" s="45"/>
      <c r="G23" s="98">
        <f t="shared" ref="G23:G24" si="12">SUM(C23:F23)</f>
        <v>0</v>
      </c>
      <c r="H23" s="45"/>
      <c r="I23" s="45"/>
      <c r="J23" s="45"/>
      <c r="K23" s="45"/>
      <c r="L23" s="112">
        <f t="shared" ref="L23:L24" si="13">SUM(H23:K23)</f>
        <v>0</v>
      </c>
    </row>
    <row r="24" spans="1:12" s="1" customFormat="1" x14ac:dyDescent="0.25">
      <c r="A24" s="118" t="s">
        <v>48</v>
      </c>
      <c r="B24" s="65"/>
      <c r="C24" s="45"/>
      <c r="D24" s="45"/>
      <c r="E24" s="45"/>
      <c r="F24" s="45"/>
      <c r="G24" s="98">
        <f t="shared" si="12"/>
        <v>0</v>
      </c>
      <c r="H24" s="45"/>
      <c r="I24" s="45"/>
      <c r="J24" s="45"/>
      <c r="K24" s="45"/>
      <c r="L24" s="112">
        <f t="shared" si="13"/>
        <v>0</v>
      </c>
    </row>
    <row r="25" spans="1:12" x14ac:dyDescent="0.25">
      <c r="A25" s="114" t="s">
        <v>133</v>
      </c>
      <c r="B25" s="64" t="s">
        <v>133</v>
      </c>
      <c r="C25" s="64" t="s">
        <v>133</v>
      </c>
      <c r="D25" s="64" t="s">
        <v>133</v>
      </c>
      <c r="E25" s="64" t="s">
        <v>133</v>
      </c>
      <c r="F25" s="64" t="s">
        <v>133</v>
      </c>
      <c r="G25" s="108" t="s">
        <v>133</v>
      </c>
      <c r="H25" s="64" t="s">
        <v>133</v>
      </c>
      <c r="I25" s="64" t="s">
        <v>133</v>
      </c>
      <c r="J25" s="64" t="s">
        <v>133</v>
      </c>
      <c r="K25" s="64" t="s">
        <v>133</v>
      </c>
      <c r="L25" s="111" t="s">
        <v>133</v>
      </c>
    </row>
    <row r="26" spans="1:12" x14ac:dyDescent="0.25">
      <c r="A26" s="115" t="s">
        <v>170</v>
      </c>
      <c r="B26" s="65"/>
      <c r="C26" s="90">
        <f>SUM(C22:C25)</f>
        <v>0</v>
      </c>
      <c r="D26" s="90">
        <f t="shared" ref="D26" si="14">SUM(D22:D25)</f>
        <v>0</v>
      </c>
      <c r="E26" s="90">
        <f t="shared" ref="E26" si="15">SUM(E22:E25)</f>
        <v>0</v>
      </c>
      <c r="F26" s="90">
        <f t="shared" ref="F26" si="16">SUM(F22:F25)</f>
        <v>0</v>
      </c>
      <c r="G26" s="90">
        <f t="shared" ref="G26" si="17">SUM(C26:F26)</f>
        <v>0</v>
      </c>
      <c r="H26" s="90">
        <f t="shared" ref="H26" si="18">SUM(H22:H25)</f>
        <v>0</v>
      </c>
      <c r="I26" s="90">
        <f t="shared" ref="I26" si="19">SUM(I22:I25)</f>
        <v>0</v>
      </c>
      <c r="J26" s="90">
        <f t="shared" ref="J26" si="20">SUM(J22:J25)</f>
        <v>0</v>
      </c>
      <c r="K26" s="90">
        <f t="shared" ref="K26" si="21">SUM(K22:K25)</f>
        <v>0</v>
      </c>
      <c r="L26" s="107">
        <f t="shared" ref="L26" si="22">SUM(H26:K26)</f>
        <v>0</v>
      </c>
    </row>
    <row r="27" spans="1:12" s="1" customFormat="1" x14ac:dyDescent="0.25">
      <c r="A27" s="116"/>
      <c r="B27" s="65"/>
      <c r="C27" s="62"/>
      <c r="D27" s="62"/>
      <c r="E27" s="62"/>
      <c r="F27" s="62"/>
      <c r="G27" s="90"/>
      <c r="H27" s="62"/>
      <c r="I27" s="62"/>
      <c r="J27" s="62"/>
      <c r="K27" s="62"/>
      <c r="L27" s="107"/>
    </row>
    <row r="28" spans="1:12" s="1" customFormat="1" x14ac:dyDescent="0.25">
      <c r="A28" s="117" t="s">
        <v>171</v>
      </c>
      <c r="B28" s="97" t="s">
        <v>50</v>
      </c>
      <c r="C28" s="45"/>
      <c r="D28" s="45"/>
      <c r="E28" s="45"/>
      <c r="F28" s="45"/>
      <c r="G28" s="90"/>
      <c r="H28" s="45"/>
      <c r="I28" s="45"/>
      <c r="J28" s="45"/>
      <c r="K28" s="45"/>
      <c r="L28" s="107"/>
    </row>
    <row r="29" spans="1:12" s="1" customFormat="1" x14ac:dyDescent="0.25">
      <c r="A29" s="118" t="s">
        <v>48</v>
      </c>
      <c r="B29" s="65"/>
      <c r="C29" s="45"/>
      <c r="D29" s="45"/>
      <c r="E29" s="45"/>
      <c r="F29" s="45"/>
      <c r="G29" s="98">
        <f t="shared" ref="G29:G30" si="23">SUM(C29:F29)</f>
        <v>0</v>
      </c>
      <c r="H29" s="45"/>
      <c r="I29" s="45"/>
      <c r="J29" s="45"/>
      <c r="K29" s="45"/>
      <c r="L29" s="112">
        <f t="shared" ref="L29:L30" si="24">SUM(H29:K29)</f>
        <v>0</v>
      </c>
    </row>
    <row r="30" spans="1:12" s="1" customFormat="1" x14ac:dyDescent="0.25">
      <c r="A30" s="118" t="s">
        <v>48</v>
      </c>
      <c r="B30" s="65"/>
      <c r="C30" s="45"/>
      <c r="D30" s="45"/>
      <c r="E30" s="45"/>
      <c r="F30" s="45"/>
      <c r="G30" s="98">
        <f t="shared" si="23"/>
        <v>0</v>
      </c>
      <c r="H30" s="45"/>
      <c r="I30" s="45"/>
      <c r="J30" s="45"/>
      <c r="K30" s="45"/>
      <c r="L30" s="112">
        <f t="shared" si="24"/>
        <v>0</v>
      </c>
    </row>
    <row r="31" spans="1:12" s="1" customFormat="1" x14ac:dyDescent="0.25">
      <c r="A31" s="114" t="s">
        <v>133</v>
      </c>
      <c r="B31" s="64" t="s">
        <v>133</v>
      </c>
      <c r="C31" s="64" t="s">
        <v>133</v>
      </c>
      <c r="D31" s="64" t="s">
        <v>133</v>
      </c>
      <c r="E31" s="64" t="s">
        <v>133</v>
      </c>
      <c r="F31" s="64" t="s">
        <v>133</v>
      </c>
      <c r="G31" s="108" t="s">
        <v>133</v>
      </c>
      <c r="H31" s="64" t="s">
        <v>133</v>
      </c>
      <c r="I31" s="64" t="s">
        <v>133</v>
      </c>
      <c r="J31" s="64" t="s">
        <v>133</v>
      </c>
      <c r="K31" s="64" t="s">
        <v>133</v>
      </c>
      <c r="L31" s="111" t="s">
        <v>133</v>
      </c>
    </row>
    <row r="32" spans="1:12" s="1" customFormat="1" ht="30" x14ac:dyDescent="0.25">
      <c r="A32" s="115" t="s">
        <v>172</v>
      </c>
      <c r="B32" s="65"/>
      <c r="C32" s="90">
        <f>SUM(C28:C31)</f>
        <v>0</v>
      </c>
      <c r="D32" s="90">
        <f t="shared" ref="D32" si="25">SUM(D28:D31)</f>
        <v>0</v>
      </c>
      <c r="E32" s="90">
        <f t="shared" ref="E32" si="26">SUM(E28:E31)</f>
        <v>0</v>
      </c>
      <c r="F32" s="90">
        <f t="shared" ref="F32" si="27">SUM(F28:F31)</f>
        <v>0</v>
      </c>
      <c r="G32" s="90">
        <f t="shared" ref="G32" si="28">SUM(C32:F32)</f>
        <v>0</v>
      </c>
      <c r="H32" s="90">
        <f t="shared" ref="H32" si="29">SUM(H28:H31)</f>
        <v>0</v>
      </c>
      <c r="I32" s="90">
        <f t="shared" ref="I32" si="30">SUM(I28:I31)</f>
        <v>0</v>
      </c>
      <c r="J32" s="90">
        <f t="shared" ref="J32" si="31">SUM(J28:J31)</f>
        <v>0</v>
      </c>
      <c r="K32" s="90">
        <f t="shared" ref="K32" si="32">SUM(K28:K31)</f>
        <v>0</v>
      </c>
      <c r="L32" s="107">
        <f t="shared" ref="L32" si="33">SUM(H32:K32)</f>
        <v>0</v>
      </c>
    </row>
    <row r="33" spans="1:12" s="1" customFormat="1" x14ac:dyDescent="0.25">
      <c r="A33" s="116"/>
      <c r="B33" s="65"/>
      <c r="C33" s="62"/>
      <c r="D33" s="62"/>
      <c r="E33" s="62"/>
      <c r="F33" s="62"/>
      <c r="G33" s="90"/>
      <c r="H33" s="62"/>
      <c r="I33" s="62"/>
      <c r="J33" s="62"/>
      <c r="K33" s="62"/>
      <c r="L33" s="107"/>
    </row>
    <row r="34" spans="1:12" s="1" customFormat="1" ht="30" x14ac:dyDescent="0.25">
      <c r="A34" s="117" t="s">
        <v>198</v>
      </c>
      <c r="B34" s="97" t="s">
        <v>50</v>
      </c>
      <c r="C34" s="45"/>
      <c r="D34" s="45"/>
      <c r="E34" s="45"/>
      <c r="F34" s="45"/>
      <c r="G34" s="90"/>
      <c r="H34" s="45"/>
      <c r="I34" s="45"/>
      <c r="J34" s="45"/>
      <c r="K34" s="45"/>
      <c r="L34" s="107"/>
    </row>
    <row r="35" spans="1:12" s="1" customFormat="1" x14ac:dyDescent="0.25">
      <c r="A35" s="118" t="s">
        <v>48</v>
      </c>
      <c r="B35" s="65"/>
      <c r="C35" s="45"/>
      <c r="D35" s="45"/>
      <c r="E35" s="45"/>
      <c r="F35" s="45"/>
      <c r="G35" s="98">
        <f t="shared" ref="G35:G36" si="34">SUM(C35:F35)</f>
        <v>0</v>
      </c>
      <c r="H35" s="45"/>
      <c r="I35" s="45"/>
      <c r="J35" s="45"/>
      <c r="K35" s="45"/>
      <c r="L35" s="112">
        <f t="shared" ref="L35:L36" si="35">SUM(H35:K35)</f>
        <v>0</v>
      </c>
    </row>
    <row r="36" spans="1:12" s="1" customFormat="1" x14ac:dyDescent="0.25">
      <c r="A36" s="118" t="s">
        <v>48</v>
      </c>
      <c r="B36" s="65"/>
      <c r="C36" s="45"/>
      <c r="D36" s="45"/>
      <c r="E36" s="45"/>
      <c r="F36" s="45"/>
      <c r="G36" s="98">
        <f t="shared" si="34"/>
        <v>0</v>
      </c>
      <c r="H36" s="45"/>
      <c r="I36" s="45"/>
      <c r="J36" s="45"/>
      <c r="K36" s="45"/>
      <c r="L36" s="112">
        <f t="shared" si="35"/>
        <v>0</v>
      </c>
    </row>
    <row r="37" spans="1:12" s="1" customFormat="1" x14ac:dyDescent="0.25">
      <c r="A37" s="114" t="s">
        <v>133</v>
      </c>
      <c r="B37" s="64" t="s">
        <v>133</v>
      </c>
      <c r="C37" s="64" t="s">
        <v>133</v>
      </c>
      <c r="D37" s="64" t="s">
        <v>133</v>
      </c>
      <c r="E37" s="64" t="s">
        <v>133</v>
      </c>
      <c r="F37" s="64" t="s">
        <v>133</v>
      </c>
      <c r="G37" s="108" t="s">
        <v>133</v>
      </c>
      <c r="H37" s="64" t="s">
        <v>133</v>
      </c>
      <c r="I37" s="64" t="s">
        <v>133</v>
      </c>
      <c r="J37" s="64" t="s">
        <v>133</v>
      </c>
      <c r="K37" s="64" t="s">
        <v>133</v>
      </c>
      <c r="L37" s="111" t="s">
        <v>133</v>
      </c>
    </row>
    <row r="38" spans="1:12" s="1" customFormat="1" ht="30" x14ac:dyDescent="0.25">
      <c r="A38" s="115" t="s">
        <v>173</v>
      </c>
      <c r="B38" s="65"/>
      <c r="C38" s="90">
        <f>SUM(C34:C37)</f>
        <v>0</v>
      </c>
      <c r="D38" s="90">
        <f t="shared" ref="D38" si="36">SUM(D34:D37)</f>
        <v>0</v>
      </c>
      <c r="E38" s="90">
        <f t="shared" ref="E38" si="37">SUM(E34:E37)</f>
        <v>0</v>
      </c>
      <c r="F38" s="90">
        <f t="shared" ref="F38" si="38">SUM(F34:F37)</f>
        <v>0</v>
      </c>
      <c r="G38" s="90">
        <f t="shared" ref="G38" si="39">SUM(C38:F38)</f>
        <v>0</v>
      </c>
      <c r="H38" s="90">
        <f t="shared" ref="H38" si="40">SUM(H34:H37)</f>
        <v>0</v>
      </c>
      <c r="I38" s="90">
        <f t="shared" ref="I38" si="41">SUM(I34:I37)</f>
        <v>0</v>
      </c>
      <c r="J38" s="90">
        <f t="shared" ref="J38" si="42">SUM(J34:J37)</f>
        <v>0</v>
      </c>
      <c r="K38" s="90">
        <f t="shared" ref="K38" si="43">SUM(K34:K37)</f>
        <v>0</v>
      </c>
      <c r="L38" s="107">
        <f t="shared" ref="L38" si="44">SUM(H38:K38)</f>
        <v>0</v>
      </c>
    </row>
    <row r="39" spans="1:12" s="1" customFormat="1" x14ac:dyDescent="0.25">
      <c r="A39" s="116"/>
      <c r="B39" s="65"/>
      <c r="C39" s="62"/>
      <c r="D39" s="62"/>
      <c r="E39" s="62"/>
      <c r="F39" s="62"/>
      <c r="G39" s="90"/>
      <c r="H39" s="62"/>
      <c r="I39" s="62"/>
      <c r="J39" s="62"/>
      <c r="K39" s="62"/>
      <c r="L39" s="107"/>
    </row>
    <row r="40" spans="1:12" s="1" customFormat="1" x14ac:dyDescent="0.25">
      <c r="A40" s="117" t="s">
        <v>28</v>
      </c>
      <c r="B40" s="97" t="s">
        <v>50</v>
      </c>
      <c r="C40" s="45"/>
      <c r="D40" s="45"/>
      <c r="E40" s="45"/>
      <c r="F40" s="45"/>
      <c r="G40" s="90"/>
      <c r="H40" s="45"/>
      <c r="I40" s="45"/>
      <c r="J40" s="45"/>
      <c r="K40" s="45"/>
      <c r="L40" s="107"/>
    </row>
    <row r="41" spans="1:12" s="1" customFormat="1" x14ac:dyDescent="0.25">
      <c r="A41" s="118" t="s">
        <v>48</v>
      </c>
      <c r="B41" s="65"/>
      <c r="C41" s="45"/>
      <c r="D41" s="45"/>
      <c r="E41" s="45"/>
      <c r="F41" s="45"/>
      <c r="G41" s="98">
        <f t="shared" ref="G41:G42" si="45">SUM(C41:F41)</f>
        <v>0</v>
      </c>
      <c r="H41" s="45"/>
      <c r="I41" s="45"/>
      <c r="J41" s="45"/>
      <c r="K41" s="45"/>
      <c r="L41" s="112">
        <f t="shared" ref="L41:L42" si="46">SUM(H41:K41)</f>
        <v>0</v>
      </c>
    </row>
    <row r="42" spans="1:12" s="1" customFormat="1" x14ac:dyDescent="0.25">
      <c r="A42" s="118" t="s">
        <v>48</v>
      </c>
      <c r="B42" s="65"/>
      <c r="C42" s="45"/>
      <c r="D42" s="45"/>
      <c r="E42" s="45"/>
      <c r="F42" s="45"/>
      <c r="G42" s="98">
        <f t="shared" si="45"/>
        <v>0</v>
      </c>
      <c r="H42" s="45"/>
      <c r="I42" s="45"/>
      <c r="J42" s="45"/>
      <c r="K42" s="45"/>
      <c r="L42" s="112">
        <f t="shared" si="46"/>
        <v>0</v>
      </c>
    </row>
    <row r="43" spans="1:12" s="1" customFormat="1" x14ac:dyDescent="0.25">
      <c r="A43" s="114" t="s">
        <v>133</v>
      </c>
      <c r="B43" s="64" t="s">
        <v>133</v>
      </c>
      <c r="C43" s="64" t="s">
        <v>133</v>
      </c>
      <c r="D43" s="64" t="s">
        <v>133</v>
      </c>
      <c r="E43" s="64" t="s">
        <v>133</v>
      </c>
      <c r="F43" s="64" t="s">
        <v>133</v>
      </c>
      <c r="G43" s="108" t="s">
        <v>133</v>
      </c>
      <c r="H43" s="64" t="s">
        <v>133</v>
      </c>
      <c r="I43" s="64" t="s">
        <v>133</v>
      </c>
      <c r="J43" s="64" t="s">
        <v>133</v>
      </c>
      <c r="K43" s="64" t="s">
        <v>133</v>
      </c>
      <c r="L43" s="111" t="s">
        <v>133</v>
      </c>
    </row>
    <row r="44" spans="1:12" s="1" customFormat="1" x14ac:dyDescent="0.25">
      <c r="A44" s="115" t="s">
        <v>168</v>
      </c>
      <c r="B44" s="65"/>
      <c r="C44" s="90">
        <f>SUM(C40:C43)</f>
        <v>0</v>
      </c>
      <c r="D44" s="90">
        <f>SUM(D40:D43)</f>
        <v>0</v>
      </c>
      <c r="E44" s="90">
        <f>SUM(E40:E43)</f>
        <v>0</v>
      </c>
      <c r="F44" s="90">
        <f>SUM(F40:F43)</f>
        <v>0</v>
      </c>
      <c r="G44" s="90">
        <f t="shared" ref="G44" si="47">SUM(C44:F44)</f>
        <v>0</v>
      </c>
      <c r="H44" s="90">
        <f>SUM(H40:H43)</f>
        <v>0</v>
      </c>
      <c r="I44" s="90">
        <f>SUM(I40:I43)</f>
        <v>0</v>
      </c>
      <c r="J44" s="90">
        <f>SUM(J40:J43)</f>
        <v>0</v>
      </c>
      <c r="K44" s="90">
        <f>SUM(K40:K43)</f>
        <v>0</v>
      </c>
      <c r="L44" s="107">
        <f t="shared" ref="L44" si="48">SUM(H44:K44)</f>
        <v>0</v>
      </c>
    </row>
    <row r="45" spans="1:12" x14ac:dyDescent="0.25">
      <c r="A45" s="116"/>
      <c r="B45" s="65"/>
      <c r="C45" s="63"/>
      <c r="D45" s="63"/>
      <c r="E45" s="63"/>
      <c r="F45" s="63"/>
      <c r="G45" s="110"/>
      <c r="H45" s="63"/>
      <c r="I45" s="63"/>
      <c r="J45" s="63"/>
      <c r="K45" s="63"/>
      <c r="L45" s="109"/>
    </row>
    <row r="46" spans="1:12" x14ac:dyDescent="0.25">
      <c r="A46" s="119" t="s">
        <v>27</v>
      </c>
      <c r="B46" s="135"/>
      <c r="C46" s="128">
        <f>+C44++C38+C32+C26+C20+C14</f>
        <v>0</v>
      </c>
      <c r="D46" s="128">
        <f>+D44++D38+D32+D26+D20+D14</f>
        <v>0</v>
      </c>
      <c r="E46" s="128">
        <f>+E44++E38+E32+E26+E20+E14</f>
        <v>0</v>
      </c>
      <c r="F46" s="128">
        <f>+F44+F38+F32+F26+F20+F14</f>
        <v>0</v>
      </c>
      <c r="G46" s="128">
        <f>SUM(C46:F46)</f>
        <v>0</v>
      </c>
      <c r="H46" s="128">
        <f>+H44+H38+H32+H26+H20+H14</f>
        <v>0</v>
      </c>
      <c r="I46" s="128">
        <f>+I44+I38+I32+I26+I20+I14</f>
        <v>0</v>
      </c>
      <c r="J46" s="128">
        <f>+J44+J38+J32+J26+J20+J14</f>
        <v>0</v>
      </c>
      <c r="K46" s="128">
        <f>+K44+K38+K32+K26+K20+K14</f>
        <v>0</v>
      </c>
      <c r="L46" s="129">
        <f>SUM(H46:K46)</f>
        <v>0</v>
      </c>
    </row>
    <row r="47" spans="1:12" x14ac:dyDescent="0.25">
      <c r="B47" s="87"/>
    </row>
  </sheetData>
  <sheetProtection password="8559" sheet="1" objects="1" scenarios="1" formatColumns="0" formatRows="0" insertRows="0"/>
  <mergeCells count="2">
    <mergeCell ref="C4:G4"/>
    <mergeCell ref="H4:L4"/>
  </mergeCells>
  <pageMargins left="0.7" right="0.7" top="0.75" bottom="0.75" header="0.3" footer="0.3"/>
  <pageSetup scale="68" fitToHeight="0" orientation="landscape" r:id="rId1"/>
  <headerFooter>
    <oddFooter>&amp;L&amp;A&amp;C&amp;F&amp;RPage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98"/>
  <sheetViews>
    <sheetView workbookViewId="0">
      <selection activeCell="E5" sqref="E5"/>
    </sheetView>
  </sheetViews>
  <sheetFormatPr defaultRowHeight="15" x14ac:dyDescent="0.25"/>
  <cols>
    <col min="1" max="1" width="41.85546875" style="3" customWidth="1"/>
    <col min="2" max="4" width="10.28515625" customWidth="1"/>
    <col min="5" max="7" width="11.5703125" customWidth="1"/>
    <col min="8" max="8" width="12" customWidth="1"/>
  </cols>
  <sheetData>
    <row r="1" spans="1:8" x14ac:dyDescent="0.25">
      <c r="A1" s="1" t="s">
        <v>0</v>
      </c>
      <c r="B1" s="1" t="str">
        <f>+Summary!D1</f>
        <v>Enterprise Budget System Pricesheet 1.6</v>
      </c>
      <c r="C1" s="1"/>
      <c r="D1" s="1"/>
      <c r="E1" s="1"/>
      <c r="F1" s="1"/>
      <c r="G1" s="1" t="s">
        <v>2</v>
      </c>
      <c r="H1" s="1" t="str">
        <f>+Summary!I1</f>
        <v>Vendor Name</v>
      </c>
    </row>
    <row r="2" spans="1:8" x14ac:dyDescent="0.25">
      <c r="A2" s="1" t="s">
        <v>1</v>
      </c>
      <c r="B2" s="1" t="str">
        <f>+Summary!D2</f>
        <v>DoIT-FY-16-24</v>
      </c>
      <c r="C2" s="1"/>
      <c r="D2" s="1"/>
      <c r="E2" s="1"/>
      <c r="F2" s="1"/>
      <c r="G2" s="1" t="s">
        <v>4</v>
      </c>
      <c r="H2" s="6">
        <f>+Summary!I2</f>
        <v>42248</v>
      </c>
    </row>
    <row r="5" spans="1:8" ht="30" x14ac:dyDescent="0.25">
      <c r="A5" s="3" t="s">
        <v>40</v>
      </c>
      <c r="B5" s="83" t="s">
        <v>259</v>
      </c>
      <c r="C5" s="83" t="s">
        <v>260</v>
      </c>
      <c r="D5" s="83" t="s">
        <v>261</v>
      </c>
      <c r="E5" s="83" t="s">
        <v>199</v>
      </c>
      <c r="F5" s="83" t="s">
        <v>200</v>
      </c>
      <c r="G5" s="83" t="s">
        <v>201</v>
      </c>
      <c r="H5" s="83" t="s">
        <v>202</v>
      </c>
    </row>
    <row r="6" spans="1:8" x14ac:dyDescent="0.25">
      <c r="A6" s="3" t="s">
        <v>57</v>
      </c>
      <c r="B6" s="130"/>
      <c r="C6" s="130"/>
      <c r="D6" s="130"/>
      <c r="E6" s="130"/>
      <c r="F6" s="130"/>
      <c r="G6" s="130"/>
      <c r="H6" s="130"/>
    </row>
    <row r="7" spans="1:8" ht="30" x14ac:dyDescent="0.25">
      <c r="A7" s="3" t="s">
        <v>58</v>
      </c>
      <c r="B7" s="130"/>
      <c r="C7" s="130"/>
      <c r="D7" s="130"/>
      <c r="E7" s="130"/>
      <c r="F7" s="130"/>
      <c r="G7" s="130"/>
      <c r="H7" s="130"/>
    </row>
    <row r="8" spans="1:8" ht="30" x14ac:dyDescent="0.25">
      <c r="A8" s="3" t="s">
        <v>59</v>
      </c>
      <c r="B8" s="130"/>
      <c r="C8" s="130"/>
      <c r="D8" s="130"/>
      <c r="E8" s="130"/>
      <c r="F8" s="130"/>
      <c r="G8" s="130"/>
      <c r="H8" s="130"/>
    </row>
    <row r="9" spans="1:8" x14ac:dyDescent="0.25">
      <c r="A9" s="3" t="s">
        <v>60</v>
      </c>
      <c r="B9" s="130"/>
      <c r="C9" s="130"/>
      <c r="D9" s="130"/>
      <c r="E9" s="130"/>
      <c r="F9" s="130"/>
      <c r="G9" s="130"/>
      <c r="H9" s="130"/>
    </row>
    <row r="10" spans="1:8" x14ac:dyDescent="0.25">
      <c r="A10" s="3" t="s">
        <v>61</v>
      </c>
      <c r="B10" s="130"/>
      <c r="C10" s="130"/>
      <c r="D10" s="130"/>
      <c r="E10" s="130"/>
      <c r="F10" s="130"/>
      <c r="G10" s="130"/>
      <c r="H10" s="130"/>
    </row>
    <row r="11" spans="1:8" x14ac:dyDescent="0.25">
      <c r="A11" s="3" t="s">
        <v>62</v>
      </c>
      <c r="B11" s="130"/>
      <c r="C11" s="130"/>
      <c r="D11" s="130"/>
      <c r="E11" s="130"/>
      <c r="F11" s="130"/>
      <c r="G11" s="130"/>
      <c r="H11" s="130"/>
    </row>
    <row r="12" spans="1:8" x14ac:dyDescent="0.25">
      <c r="A12" s="3" t="s">
        <v>63</v>
      </c>
      <c r="B12" s="130"/>
      <c r="C12" s="130"/>
      <c r="D12" s="130"/>
      <c r="E12" s="130"/>
      <c r="F12" s="130"/>
      <c r="G12" s="130"/>
      <c r="H12" s="130"/>
    </row>
    <row r="13" spans="1:8" x14ac:dyDescent="0.25">
      <c r="A13" s="3" t="s">
        <v>64</v>
      </c>
      <c r="B13" s="130"/>
      <c r="C13" s="130"/>
      <c r="D13" s="130"/>
      <c r="E13" s="130"/>
      <c r="F13" s="130"/>
      <c r="G13" s="130"/>
      <c r="H13" s="130"/>
    </row>
    <row r="14" spans="1:8" x14ac:dyDescent="0.25">
      <c r="A14" s="3" t="s">
        <v>65</v>
      </c>
      <c r="B14" s="130"/>
      <c r="C14" s="130"/>
      <c r="D14" s="130"/>
      <c r="E14" s="130"/>
      <c r="F14" s="130"/>
      <c r="G14" s="130"/>
      <c r="H14" s="130"/>
    </row>
    <row r="15" spans="1:8" x14ac:dyDescent="0.25">
      <c r="A15" s="3" t="s">
        <v>66</v>
      </c>
      <c r="B15" s="130"/>
      <c r="C15" s="130"/>
      <c r="D15" s="130"/>
      <c r="E15" s="130"/>
      <c r="F15" s="130"/>
      <c r="G15" s="130"/>
      <c r="H15" s="130"/>
    </row>
    <row r="16" spans="1:8" x14ac:dyDescent="0.25">
      <c r="A16" s="3" t="s">
        <v>67</v>
      </c>
      <c r="B16" s="130"/>
      <c r="C16" s="130"/>
      <c r="D16" s="130"/>
      <c r="E16" s="130"/>
      <c r="F16" s="130"/>
      <c r="G16" s="130"/>
      <c r="H16" s="130"/>
    </row>
    <row r="17" spans="1:8" x14ac:dyDescent="0.25">
      <c r="A17" s="3" t="s">
        <v>68</v>
      </c>
      <c r="B17" s="130"/>
      <c r="C17" s="130"/>
      <c r="D17" s="130"/>
      <c r="E17" s="130"/>
      <c r="F17" s="130"/>
      <c r="G17" s="130"/>
      <c r="H17" s="130"/>
    </row>
    <row r="18" spans="1:8" x14ac:dyDescent="0.25">
      <c r="A18" s="3" t="s">
        <v>69</v>
      </c>
      <c r="B18" s="130"/>
      <c r="C18" s="130"/>
      <c r="D18" s="130"/>
      <c r="E18" s="130"/>
      <c r="F18" s="130"/>
      <c r="G18" s="130"/>
      <c r="H18" s="130"/>
    </row>
    <row r="19" spans="1:8" x14ac:dyDescent="0.25">
      <c r="A19" s="3" t="s">
        <v>70</v>
      </c>
      <c r="B19" s="130"/>
      <c r="C19" s="130"/>
      <c r="D19" s="130"/>
      <c r="E19" s="130"/>
      <c r="F19" s="130"/>
      <c r="G19" s="130"/>
      <c r="H19" s="130"/>
    </row>
    <row r="20" spans="1:8" ht="30" x14ac:dyDescent="0.25">
      <c r="A20" s="3" t="s">
        <v>71</v>
      </c>
      <c r="B20" s="130"/>
      <c r="C20" s="130"/>
      <c r="D20" s="130"/>
      <c r="E20" s="130"/>
      <c r="F20" s="130"/>
      <c r="G20" s="130"/>
      <c r="H20" s="130"/>
    </row>
    <row r="21" spans="1:8" x14ac:dyDescent="0.25">
      <c r="A21" s="3" t="s">
        <v>72</v>
      </c>
      <c r="B21" s="130"/>
      <c r="C21" s="130"/>
      <c r="D21" s="130"/>
      <c r="E21" s="130"/>
      <c r="F21" s="130"/>
      <c r="G21" s="130"/>
      <c r="H21" s="130"/>
    </row>
    <row r="22" spans="1:8" x14ac:dyDescent="0.25">
      <c r="A22" s="3" t="s">
        <v>73</v>
      </c>
      <c r="B22" s="130"/>
      <c r="C22" s="130"/>
      <c r="D22" s="130"/>
      <c r="E22" s="130"/>
      <c r="F22" s="130"/>
      <c r="G22" s="130"/>
      <c r="H22" s="130"/>
    </row>
    <row r="23" spans="1:8" x14ac:dyDescent="0.25">
      <c r="A23" s="3" t="s">
        <v>74</v>
      </c>
      <c r="B23" s="130"/>
      <c r="C23" s="130"/>
      <c r="D23" s="130"/>
      <c r="E23" s="130"/>
      <c r="F23" s="130"/>
      <c r="G23" s="130"/>
      <c r="H23" s="130"/>
    </row>
    <row r="24" spans="1:8" x14ac:dyDescent="0.25">
      <c r="A24" s="3" t="s">
        <v>75</v>
      </c>
      <c r="B24" s="130"/>
      <c r="C24" s="130"/>
      <c r="D24" s="130"/>
      <c r="E24" s="130"/>
      <c r="F24" s="130"/>
      <c r="G24" s="130"/>
      <c r="H24" s="130"/>
    </row>
    <row r="25" spans="1:8" x14ac:dyDescent="0.25">
      <c r="A25" s="3" t="s">
        <v>76</v>
      </c>
      <c r="B25" s="130"/>
      <c r="C25" s="130"/>
      <c r="D25" s="130"/>
      <c r="E25" s="130"/>
      <c r="F25" s="130"/>
      <c r="G25" s="130"/>
      <c r="H25" s="130"/>
    </row>
    <row r="26" spans="1:8" x14ac:dyDescent="0.25">
      <c r="A26" s="3" t="s">
        <v>77</v>
      </c>
      <c r="B26" s="130"/>
      <c r="C26" s="130"/>
      <c r="D26" s="130"/>
      <c r="E26" s="130"/>
      <c r="F26" s="130"/>
      <c r="G26" s="130"/>
      <c r="H26" s="130"/>
    </row>
    <row r="27" spans="1:8" x14ac:dyDescent="0.25">
      <c r="A27" s="3" t="s">
        <v>78</v>
      </c>
      <c r="B27" s="130"/>
      <c r="C27" s="130"/>
      <c r="D27" s="130"/>
      <c r="E27" s="130"/>
      <c r="F27" s="130"/>
      <c r="G27" s="130"/>
      <c r="H27" s="130"/>
    </row>
    <row r="28" spans="1:8" x14ac:dyDescent="0.25">
      <c r="A28" s="3" t="s">
        <v>79</v>
      </c>
      <c r="B28" s="130"/>
      <c r="C28" s="130"/>
      <c r="D28" s="130"/>
      <c r="E28" s="130"/>
      <c r="F28" s="130"/>
      <c r="G28" s="130"/>
      <c r="H28" s="130"/>
    </row>
    <row r="29" spans="1:8" x14ac:dyDescent="0.25">
      <c r="A29" s="3" t="s">
        <v>80</v>
      </c>
      <c r="B29" s="130"/>
      <c r="C29" s="130"/>
      <c r="D29" s="130"/>
      <c r="E29" s="130"/>
      <c r="F29" s="130"/>
      <c r="G29" s="130"/>
      <c r="H29" s="130"/>
    </row>
    <row r="30" spans="1:8" x14ac:dyDescent="0.25">
      <c r="A30" s="3" t="s">
        <v>81</v>
      </c>
      <c r="B30" s="130"/>
      <c r="C30" s="130"/>
      <c r="D30" s="130"/>
      <c r="E30" s="130"/>
      <c r="F30" s="130"/>
      <c r="G30" s="130"/>
      <c r="H30" s="130"/>
    </row>
    <row r="31" spans="1:8" x14ac:dyDescent="0.25">
      <c r="A31" s="3" t="s">
        <v>82</v>
      </c>
      <c r="B31" s="130"/>
      <c r="C31" s="130"/>
      <c r="D31" s="130"/>
      <c r="E31" s="130"/>
      <c r="F31" s="130"/>
      <c r="G31" s="130"/>
      <c r="H31" s="130"/>
    </row>
    <row r="32" spans="1:8" x14ac:dyDescent="0.25">
      <c r="A32" s="3" t="s">
        <v>83</v>
      </c>
      <c r="B32" s="130"/>
      <c r="C32" s="130"/>
      <c r="D32" s="130"/>
      <c r="E32" s="130"/>
      <c r="F32" s="130"/>
      <c r="G32" s="130"/>
      <c r="H32" s="130"/>
    </row>
    <row r="33" spans="1:8" x14ac:dyDescent="0.25">
      <c r="A33" s="3" t="s">
        <v>84</v>
      </c>
      <c r="B33" s="130"/>
      <c r="C33" s="130"/>
      <c r="D33" s="130"/>
      <c r="E33" s="130"/>
      <c r="F33" s="130"/>
      <c r="G33" s="130"/>
      <c r="H33" s="130"/>
    </row>
    <row r="34" spans="1:8" x14ac:dyDescent="0.25">
      <c r="A34" s="3" t="s">
        <v>85</v>
      </c>
      <c r="B34" s="130"/>
      <c r="C34" s="130"/>
      <c r="D34" s="130"/>
      <c r="E34" s="130"/>
      <c r="F34" s="130"/>
      <c r="G34" s="130"/>
      <c r="H34" s="130"/>
    </row>
    <row r="35" spans="1:8" x14ac:dyDescent="0.25">
      <c r="A35" s="3" t="s">
        <v>86</v>
      </c>
      <c r="B35" s="130"/>
      <c r="C35" s="130"/>
      <c r="D35" s="130"/>
      <c r="E35" s="130"/>
      <c r="F35" s="130"/>
      <c r="G35" s="130"/>
      <c r="H35" s="130"/>
    </row>
    <row r="36" spans="1:8" x14ac:dyDescent="0.25">
      <c r="A36" s="3" t="s">
        <v>87</v>
      </c>
      <c r="B36" s="130"/>
      <c r="C36" s="130"/>
      <c r="D36" s="130"/>
      <c r="E36" s="130"/>
      <c r="F36" s="130"/>
      <c r="G36" s="130"/>
      <c r="H36" s="130"/>
    </row>
    <row r="37" spans="1:8" x14ac:dyDescent="0.25">
      <c r="A37" s="3" t="s">
        <v>88</v>
      </c>
      <c r="B37" s="130"/>
      <c r="C37" s="130"/>
      <c r="D37" s="130"/>
      <c r="E37" s="130"/>
      <c r="F37" s="130"/>
      <c r="G37" s="130"/>
      <c r="H37" s="130"/>
    </row>
    <row r="38" spans="1:8" x14ac:dyDescent="0.25">
      <c r="A38" s="3" t="s">
        <v>89</v>
      </c>
      <c r="B38" s="130"/>
      <c r="C38" s="130"/>
      <c r="D38" s="130"/>
      <c r="E38" s="130"/>
      <c r="F38" s="130"/>
      <c r="G38" s="130"/>
      <c r="H38" s="130"/>
    </row>
    <row r="39" spans="1:8" x14ac:dyDescent="0.25">
      <c r="A39" s="3" t="s">
        <v>90</v>
      </c>
      <c r="B39" s="130"/>
      <c r="C39" s="130"/>
      <c r="D39" s="130"/>
      <c r="E39" s="130"/>
      <c r="F39" s="130"/>
      <c r="G39" s="130"/>
      <c r="H39" s="130"/>
    </row>
    <row r="40" spans="1:8" x14ac:dyDescent="0.25">
      <c r="A40" s="3" t="s">
        <v>91</v>
      </c>
      <c r="B40" s="130"/>
      <c r="C40" s="130"/>
      <c r="D40" s="130"/>
      <c r="E40" s="130"/>
      <c r="F40" s="130"/>
      <c r="G40" s="130"/>
      <c r="H40" s="130"/>
    </row>
    <row r="41" spans="1:8" x14ac:dyDescent="0.25">
      <c r="A41" s="3" t="s">
        <v>92</v>
      </c>
      <c r="B41" s="130"/>
      <c r="C41" s="130"/>
      <c r="D41" s="130"/>
      <c r="E41" s="130"/>
      <c r="F41" s="130"/>
      <c r="G41" s="130"/>
      <c r="H41" s="130"/>
    </row>
    <row r="42" spans="1:8" x14ac:dyDescent="0.25">
      <c r="A42" s="3" t="s">
        <v>93</v>
      </c>
      <c r="B42" s="130"/>
      <c r="C42" s="130"/>
      <c r="D42" s="130"/>
      <c r="E42" s="130"/>
      <c r="F42" s="130"/>
      <c r="G42" s="130"/>
      <c r="H42" s="130"/>
    </row>
    <row r="43" spans="1:8" x14ac:dyDescent="0.25">
      <c r="A43" s="3" t="s">
        <v>94</v>
      </c>
      <c r="B43" s="130"/>
      <c r="C43" s="130"/>
      <c r="D43" s="130"/>
      <c r="E43" s="130"/>
      <c r="F43" s="130"/>
      <c r="G43" s="130"/>
      <c r="H43" s="130"/>
    </row>
    <row r="44" spans="1:8" x14ac:dyDescent="0.25">
      <c r="A44" s="3" t="s">
        <v>95</v>
      </c>
      <c r="B44" s="130"/>
      <c r="C44" s="130"/>
      <c r="D44" s="130"/>
      <c r="E44" s="130"/>
      <c r="F44" s="130"/>
      <c r="G44" s="130"/>
      <c r="H44" s="130"/>
    </row>
    <row r="45" spans="1:8" x14ac:dyDescent="0.25">
      <c r="A45" s="3" t="s">
        <v>96</v>
      </c>
      <c r="B45" s="130"/>
      <c r="C45" s="130"/>
      <c r="D45" s="130"/>
      <c r="E45" s="130"/>
      <c r="F45" s="130"/>
      <c r="G45" s="130"/>
      <c r="H45" s="130"/>
    </row>
    <row r="46" spans="1:8" x14ac:dyDescent="0.25">
      <c r="A46" s="3" t="s">
        <v>97</v>
      </c>
      <c r="B46" s="130"/>
      <c r="C46" s="130"/>
      <c r="D46" s="130"/>
      <c r="E46" s="130"/>
      <c r="F46" s="130"/>
      <c r="G46" s="130"/>
      <c r="H46" s="130"/>
    </row>
    <row r="47" spans="1:8" x14ac:dyDescent="0.25">
      <c r="A47" s="3" t="s">
        <v>98</v>
      </c>
      <c r="B47" s="130"/>
      <c r="C47" s="130"/>
      <c r="D47" s="130"/>
      <c r="E47" s="130"/>
      <c r="F47" s="130"/>
      <c r="G47" s="130"/>
      <c r="H47" s="130"/>
    </row>
    <row r="48" spans="1:8" x14ac:dyDescent="0.25">
      <c r="A48" s="3" t="s">
        <v>99</v>
      </c>
      <c r="B48" s="130"/>
      <c r="C48" s="130"/>
      <c r="D48" s="130"/>
      <c r="E48" s="130"/>
      <c r="F48" s="130"/>
      <c r="G48" s="130"/>
      <c r="H48" s="130"/>
    </row>
    <row r="49" spans="1:8" x14ac:dyDescent="0.25">
      <c r="A49" s="3" t="s">
        <v>100</v>
      </c>
      <c r="B49" s="130"/>
      <c r="C49" s="130"/>
      <c r="D49" s="130"/>
      <c r="E49" s="130"/>
      <c r="F49" s="130"/>
      <c r="G49" s="130"/>
      <c r="H49" s="130"/>
    </row>
    <row r="50" spans="1:8" x14ac:dyDescent="0.25">
      <c r="A50" s="3" t="s">
        <v>101</v>
      </c>
      <c r="B50" s="130"/>
      <c r="C50" s="130"/>
      <c r="D50" s="130"/>
      <c r="E50" s="130"/>
      <c r="F50" s="130"/>
      <c r="G50" s="130"/>
      <c r="H50" s="130"/>
    </row>
    <row r="51" spans="1:8" x14ac:dyDescent="0.25">
      <c r="A51" s="3" t="s">
        <v>102</v>
      </c>
      <c r="B51" s="130"/>
      <c r="C51" s="130"/>
      <c r="D51" s="130"/>
      <c r="E51" s="130"/>
      <c r="F51" s="130"/>
      <c r="G51" s="130"/>
      <c r="H51" s="130"/>
    </row>
    <row r="52" spans="1:8" x14ac:dyDescent="0.25">
      <c r="A52" s="3" t="s">
        <v>103</v>
      </c>
      <c r="B52" s="130"/>
      <c r="C52" s="130"/>
      <c r="D52" s="130"/>
      <c r="E52" s="130"/>
      <c r="F52" s="130"/>
      <c r="G52" s="130"/>
      <c r="H52" s="130"/>
    </row>
    <row r="53" spans="1:8" x14ac:dyDescent="0.25">
      <c r="A53" s="3" t="s">
        <v>104</v>
      </c>
      <c r="B53" s="130"/>
      <c r="C53" s="130"/>
      <c r="D53" s="130"/>
      <c r="E53" s="130"/>
      <c r="F53" s="130"/>
      <c r="G53" s="130"/>
      <c r="H53" s="130"/>
    </row>
    <row r="54" spans="1:8" x14ac:dyDescent="0.25">
      <c r="A54" s="3" t="s">
        <v>105</v>
      </c>
      <c r="B54" s="130"/>
      <c r="C54" s="130"/>
      <c r="D54" s="130"/>
      <c r="E54" s="130"/>
      <c r="F54" s="130"/>
      <c r="G54" s="130"/>
      <c r="H54" s="130"/>
    </row>
    <row r="55" spans="1:8" x14ac:dyDescent="0.25">
      <c r="A55" s="3" t="s">
        <v>106</v>
      </c>
      <c r="B55" s="130"/>
      <c r="C55" s="130"/>
      <c r="D55" s="130"/>
      <c r="E55" s="130"/>
      <c r="F55" s="130"/>
      <c r="G55" s="130"/>
      <c r="H55" s="130"/>
    </row>
    <row r="56" spans="1:8" x14ac:dyDescent="0.25">
      <c r="A56" s="3" t="s">
        <v>107</v>
      </c>
      <c r="B56" s="130"/>
      <c r="C56" s="130"/>
      <c r="D56" s="130"/>
      <c r="E56" s="130"/>
      <c r="F56" s="130"/>
      <c r="G56" s="130"/>
      <c r="H56" s="130"/>
    </row>
    <row r="57" spans="1:8" x14ac:dyDescent="0.25">
      <c r="A57" s="3" t="s">
        <v>108</v>
      </c>
      <c r="B57" s="130"/>
      <c r="C57" s="130"/>
      <c r="D57" s="130"/>
      <c r="E57" s="130"/>
      <c r="F57" s="130"/>
      <c r="G57" s="130"/>
      <c r="H57" s="130"/>
    </row>
    <row r="58" spans="1:8" x14ac:dyDescent="0.25">
      <c r="A58" s="3" t="s">
        <v>109</v>
      </c>
      <c r="B58" s="130"/>
      <c r="C58" s="130"/>
      <c r="D58" s="130"/>
      <c r="E58" s="130"/>
      <c r="F58" s="130"/>
      <c r="G58" s="130"/>
      <c r="H58" s="130"/>
    </row>
    <row r="59" spans="1:8" x14ac:dyDescent="0.25">
      <c r="A59" s="3" t="s">
        <v>110</v>
      </c>
      <c r="B59" s="130"/>
      <c r="C59" s="130"/>
      <c r="D59" s="130"/>
      <c r="E59" s="130"/>
      <c r="F59" s="130"/>
      <c r="G59" s="130"/>
      <c r="H59" s="130"/>
    </row>
    <row r="60" spans="1:8" x14ac:dyDescent="0.25">
      <c r="A60" s="3" t="s">
        <v>111</v>
      </c>
      <c r="B60" s="130"/>
      <c r="C60" s="130"/>
      <c r="D60" s="130"/>
      <c r="E60" s="130"/>
      <c r="F60" s="130"/>
      <c r="G60" s="130"/>
      <c r="H60" s="130"/>
    </row>
    <row r="61" spans="1:8" x14ac:dyDescent="0.25">
      <c r="A61" s="3" t="s">
        <v>112</v>
      </c>
      <c r="B61" s="130"/>
      <c r="C61" s="130"/>
      <c r="D61" s="130"/>
      <c r="E61" s="130"/>
      <c r="F61" s="130"/>
      <c r="G61" s="130"/>
      <c r="H61" s="130"/>
    </row>
    <row r="62" spans="1:8" x14ac:dyDescent="0.25">
      <c r="A62" s="3" t="s">
        <v>113</v>
      </c>
      <c r="B62" s="130"/>
      <c r="C62" s="130"/>
      <c r="D62" s="130"/>
      <c r="E62" s="130"/>
      <c r="F62" s="130"/>
      <c r="G62" s="130"/>
      <c r="H62" s="130"/>
    </row>
    <row r="63" spans="1:8" x14ac:dyDescent="0.25">
      <c r="A63" s="3" t="s">
        <v>114</v>
      </c>
      <c r="B63" s="130"/>
      <c r="C63" s="130"/>
      <c r="D63" s="130"/>
      <c r="E63" s="130"/>
      <c r="F63" s="130"/>
      <c r="G63" s="130"/>
      <c r="H63" s="130"/>
    </row>
    <row r="64" spans="1:8" x14ac:dyDescent="0.25">
      <c r="A64" s="3" t="s">
        <v>115</v>
      </c>
      <c r="B64" s="130"/>
      <c r="C64" s="130"/>
      <c r="D64" s="130"/>
      <c r="E64" s="130"/>
      <c r="F64" s="130"/>
      <c r="G64" s="130"/>
      <c r="H64" s="130"/>
    </row>
    <row r="65" spans="1:8" x14ac:dyDescent="0.25">
      <c r="A65" s="3" t="s">
        <v>116</v>
      </c>
      <c r="B65" s="130"/>
      <c r="C65" s="130"/>
      <c r="D65" s="130"/>
      <c r="E65" s="130"/>
      <c r="F65" s="130"/>
      <c r="G65" s="130"/>
      <c r="H65" s="130"/>
    </row>
    <row r="66" spans="1:8" s="1" customFormat="1" x14ac:dyDescent="0.25">
      <c r="A66" s="3" t="s">
        <v>213</v>
      </c>
      <c r="B66" s="131"/>
      <c r="C66" s="131"/>
      <c r="D66" s="131"/>
      <c r="E66" s="131"/>
      <c r="F66" s="131"/>
      <c r="G66" s="131"/>
      <c r="H66" s="131"/>
    </row>
    <row r="67" spans="1:8" x14ac:dyDescent="0.25">
      <c r="A67" s="3" t="s">
        <v>117</v>
      </c>
      <c r="B67" s="130"/>
      <c r="C67" s="130"/>
      <c r="D67" s="130"/>
      <c r="E67" s="130"/>
      <c r="F67" s="130"/>
      <c r="G67" s="130"/>
      <c r="H67" s="130"/>
    </row>
    <row r="68" spans="1:8" x14ac:dyDescent="0.25">
      <c r="A68" s="3" t="s">
        <v>118</v>
      </c>
      <c r="B68" s="130"/>
      <c r="C68" s="130"/>
      <c r="D68" s="130"/>
      <c r="E68" s="130"/>
      <c r="F68" s="130"/>
      <c r="G68" s="130"/>
      <c r="H68" s="130"/>
    </row>
    <row r="69" spans="1:8" x14ac:dyDescent="0.25">
      <c r="A69" s="3" t="s">
        <v>119</v>
      </c>
      <c r="B69" s="130"/>
      <c r="C69" s="130"/>
      <c r="D69" s="130"/>
      <c r="E69" s="130"/>
      <c r="F69" s="130"/>
      <c r="G69" s="130"/>
      <c r="H69" s="130"/>
    </row>
    <row r="70" spans="1:8" x14ac:dyDescent="0.25">
      <c r="A70" s="3" t="s">
        <v>120</v>
      </c>
      <c r="B70" s="130"/>
      <c r="C70" s="130"/>
      <c r="D70" s="130"/>
      <c r="E70" s="130"/>
      <c r="F70" s="130"/>
      <c r="G70" s="130"/>
      <c r="H70" s="130"/>
    </row>
    <row r="71" spans="1:8" x14ac:dyDescent="0.25">
      <c r="A71" s="3" t="s">
        <v>121</v>
      </c>
      <c r="B71" s="130"/>
      <c r="C71" s="130"/>
      <c r="D71" s="130"/>
      <c r="E71" s="130"/>
      <c r="F71" s="130"/>
      <c r="G71" s="130"/>
      <c r="H71" s="130"/>
    </row>
    <row r="72" spans="1:8" x14ac:dyDescent="0.25">
      <c r="A72" s="3" t="s">
        <v>122</v>
      </c>
      <c r="B72" s="130"/>
      <c r="C72" s="130"/>
      <c r="D72" s="130"/>
      <c r="E72" s="130"/>
      <c r="F72" s="130"/>
      <c r="G72" s="130"/>
      <c r="H72" s="130"/>
    </row>
    <row r="73" spans="1:8" x14ac:dyDescent="0.25">
      <c r="A73" s="3" t="s">
        <v>123</v>
      </c>
      <c r="B73" s="130"/>
      <c r="C73" s="130"/>
      <c r="D73" s="130"/>
      <c r="E73" s="130"/>
      <c r="F73" s="130"/>
      <c r="G73" s="130"/>
      <c r="H73" s="130"/>
    </row>
    <row r="74" spans="1:8" x14ac:dyDescent="0.25">
      <c r="A74" s="3" t="s">
        <v>124</v>
      </c>
      <c r="B74" s="130"/>
      <c r="C74" s="130"/>
      <c r="D74" s="130"/>
      <c r="E74" s="130"/>
      <c r="F74" s="130"/>
      <c r="G74" s="130"/>
      <c r="H74" s="130"/>
    </row>
    <row r="75" spans="1:8" x14ac:dyDescent="0.25">
      <c r="A75" s="3" t="s">
        <v>125</v>
      </c>
      <c r="B75" s="130"/>
      <c r="C75" s="130"/>
      <c r="D75" s="130"/>
      <c r="E75" s="130"/>
      <c r="F75" s="130"/>
      <c r="G75" s="130"/>
      <c r="H75" s="130"/>
    </row>
    <row r="76" spans="1:8" x14ac:dyDescent="0.25">
      <c r="A76" s="3" t="s">
        <v>126</v>
      </c>
      <c r="B76" s="130"/>
      <c r="C76" s="130"/>
      <c r="D76" s="130"/>
      <c r="E76" s="130"/>
      <c r="F76" s="130"/>
      <c r="G76" s="130"/>
      <c r="H76" s="130"/>
    </row>
    <row r="77" spans="1:8" x14ac:dyDescent="0.25">
      <c r="A77" s="3" t="s">
        <v>127</v>
      </c>
      <c r="B77" s="130"/>
      <c r="C77" s="130"/>
      <c r="D77" s="130"/>
      <c r="E77" s="130"/>
      <c r="F77" s="130"/>
      <c r="G77" s="130"/>
      <c r="H77" s="130"/>
    </row>
    <row r="78" spans="1:8" x14ac:dyDescent="0.25">
      <c r="A78" s="3" t="s">
        <v>128</v>
      </c>
      <c r="B78" s="130"/>
      <c r="C78" s="130"/>
      <c r="D78" s="130"/>
      <c r="E78" s="130"/>
      <c r="F78" s="130"/>
      <c r="G78" s="130"/>
      <c r="H78" s="130"/>
    </row>
    <row r="79" spans="1:8" x14ac:dyDescent="0.25">
      <c r="A79" s="3" t="s">
        <v>129</v>
      </c>
      <c r="B79" s="130"/>
      <c r="C79" s="130"/>
      <c r="D79" s="130"/>
      <c r="E79" s="130"/>
      <c r="F79" s="130"/>
      <c r="G79" s="130"/>
      <c r="H79" s="130"/>
    </row>
    <row r="80" spans="1:8" x14ac:dyDescent="0.25">
      <c r="A80" s="3" t="s">
        <v>130</v>
      </c>
      <c r="B80" s="130"/>
      <c r="C80" s="130"/>
      <c r="D80" s="130"/>
      <c r="E80" s="130"/>
      <c r="F80" s="130"/>
      <c r="G80" s="130"/>
      <c r="H80" s="130"/>
    </row>
    <row r="81" spans="1:8" x14ac:dyDescent="0.25">
      <c r="A81" s="3" t="s">
        <v>131</v>
      </c>
      <c r="B81" s="130"/>
      <c r="C81" s="130"/>
      <c r="D81" s="130"/>
      <c r="E81" s="130"/>
      <c r="F81" s="130"/>
      <c r="G81" s="130"/>
      <c r="H81" s="130"/>
    </row>
    <row r="82" spans="1:8" x14ac:dyDescent="0.25">
      <c r="A82" s="3" t="s">
        <v>132</v>
      </c>
      <c r="B82" s="130"/>
      <c r="C82" s="130"/>
      <c r="D82" s="130"/>
      <c r="E82" s="130"/>
      <c r="F82" s="130"/>
      <c r="G82" s="130"/>
      <c r="H82" s="130"/>
    </row>
    <row r="83" spans="1:8" x14ac:dyDescent="0.25">
      <c r="B83" s="16"/>
      <c r="C83" s="16"/>
      <c r="D83" s="16"/>
      <c r="E83" s="16"/>
      <c r="F83" s="16"/>
      <c r="G83" s="16"/>
      <c r="H83" s="16"/>
    </row>
    <row r="84" spans="1:8" x14ac:dyDescent="0.25">
      <c r="B84" s="16"/>
      <c r="C84" s="16"/>
      <c r="D84" s="16"/>
      <c r="E84" s="16"/>
      <c r="F84" s="16"/>
      <c r="G84" s="16"/>
      <c r="H84" s="16"/>
    </row>
    <row r="85" spans="1:8" x14ac:dyDescent="0.25">
      <c r="B85" s="16"/>
      <c r="C85" s="16"/>
      <c r="D85" s="16"/>
      <c r="E85" s="16"/>
      <c r="F85" s="16"/>
      <c r="G85" s="16"/>
      <c r="H85" s="16"/>
    </row>
    <row r="86" spans="1:8" x14ac:dyDescent="0.25">
      <c r="B86" s="16"/>
      <c r="C86" s="16"/>
      <c r="D86" s="16"/>
      <c r="E86" s="16"/>
      <c r="F86" s="16"/>
      <c r="G86" s="16"/>
      <c r="H86" s="16"/>
    </row>
    <row r="87" spans="1:8" x14ac:dyDescent="0.25">
      <c r="B87" s="16"/>
      <c r="C87" s="16"/>
      <c r="D87" s="16"/>
      <c r="E87" s="16"/>
      <c r="F87" s="16"/>
      <c r="G87" s="16"/>
      <c r="H87" s="16"/>
    </row>
    <row r="88" spans="1:8" x14ac:dyDescent="0.25">
      <c r="B88" s="16"/>
      <c r="C88" s="16"/>
      <c r="D88" s="16"/>
      <c r="E88" s="16"/>
      <c r="F88" s="16"/>
      <c r="G88" s="16"/>
      <c r="H88" s="16"/>
    </row>
    <row r="89" spans="1:8" x14ac:dyDescent="0.25">
      <c r="B89" s="16"/>
      <c r="C89" s="16"/>
      <c r="D89" s="16"/>
      <c r="E89" s="16"/>
      <c r="F89" s="16"/>
      <c r="G89" s="16"/>
      <c r="H89" s="16"/>
    </row>
    <row r="90" spans="1:8" x14ac:dyDescent="0.25">
      <c r="B90" s="16"/>
      <c r="C90" s="16"/>
      <c r="D90" s="16"/>
      <c r="E90" s="16"/>
      <c r="F90" s="16"/>
      <c r="G90" s="16"/>
      <c r="H90" s="16"/>
    </row>
    <row r="91" spans="1:8" x14ac:dyDescent="0.25">
      <c r="B91" s="16"/>
      <c r="C91" s="16"/>
      <c r="D91" s="16"/>
      <c r="E91" s="16"/>
      <c r="F91" s="16"/>
      <c r="G91" s="16"/>
      <c r="H91" s="16"/>
    </row>
    <row r="92" spans="1:8" x14ac:dyDescent="0.25">
      <c r="B92" s="16"/>
      <c r="C92" s="16"/>
      <c r="D92" s="16"/>
      <c r="E92" s="16"/>
      <c r="F92" s="16"/>
      <c r="G92" s="16"/>
      <c r="H92" s="16"/>
    </row>
    <row r="93" spans="1:8" x14ac:dyDescent="0.25">
      <c r="B93" s="16"/>
      <c r="C93" s="16"/>
      <c r="D93" s="16"/>
      <c r="E93" s="16"/>
      <c r="F93" s="16"/>
      <c r="G93" s="16"/>
      <c r="H93" s="16"/>
    </row>
    <row r="94" spans="1:8" x14ac:dyDescent="0.25">
      <c r="B94" s="16"/>
      <c r="C94" s="16"/>
      <c r="D94" s="16"/>
      <c r="E94" s="16"/>
      <c r="F94" s="16"/>
      <c r="G94" s="16"/>
      <c r="H94" s="16"/>
    </row>
    <row r="95" spans="1:8" x14ac:dyDescent="0.25">
      <c r="B95" s="16"/>
      <c r="C95" s="16"/>
      <c r="D95" s="16"/>
      <c r="E95" s="16"/>
      <c r="F95" s="16"/>
      <c r="G95" s="16"/>
      <c r="H95" s="16"/>
    </row>
    <row r="96" spans="1:8" x14ac:dyDescent="0.25">
      <c r="B96" s="16"/>
      <c r="C96" s="16"/>
      <c r="D96" s="16"/>
      <c r="E96" s="16"/>
      <c r="F96" s="16"/>
      <c r="G96" s="16"/>
      <c r="H96" s="16"/>
    </row>
    <row r="97" spans="2:8" x14ac:dyDescent="0.25">
      <c r="B97" s="16"/>
      <c r="C97" s="16"/>
      <c r="D97" s="16"/>
      <c r="E97" s="16"/>
      <c r="F97" s="16"/>
      <c r="G97" s="16"/>
      <c r="H97" s="16"/>
    </row>
    <row r="98" spans="2:8" x14ac:dyDescent="0.25">
      <c r="B98" s="16"/>
      <c r="C98" s="16"/>
      <c r="D98" s="16"/>
      <c r="E98" s="16"/>
      <c r="F98" s="16"/>
      <c r="G98" s="16"/>
      <c r="H98" s="16"/>
    </row>
  </sheetData>
  <sheetProtection password="8559" sheet="1" objects="1" scenarios="1" formatColumns="0" formatRows="0"/>
  <pageMargins left="0.7" right="0.7" top="0.75" bottom="0.75" header="0.3" footer="0.3"/>
  <pageSetup orientation="portrait" r:id="rId1"/>
  <headerFooter>
    <oddHeader>&amp;C&amp;A</oddHead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90D03E8-6E41-4E6A-8115-C022E8F7FC0E}"/>
</file>

<file path=customXml/itemProps2.xml><?xml version="1.0" encoding="utf-8"?>
<ds:datastoreItem xmlns:ds="http://schemas.openxmlformats.org/officeDocument/2006/customXml" ds:itemID="{252E31EA-3EB5-4158-B726-39F9404591DD}"/>
</file>

<file path=customXml/itemProps3.xml><?xml version="1.0" encoding="utf-8"?>
<ds:datastoreItem xmlns:ds="http://schemas.openxmlformats.org/officeDocument/2006/customXml" ds:itemID="{40FDF562-8AF7-407B-8EA9-F09C32F083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Summary</vt:lpstr>
      <vt:lpstr>Base Period</vt:lpstr>
      <vt:lpstr>Option Years</vt:lpstr>
      <vt:lpstr>Optional items</vt:lpstr>
      <vt:lpstr>Labor Categories</vt:lpstr>
      <vt:lpstr>'Base Period'!Print_Titles</vt:lpstr>
      <vt:lpstr>'Labor Categories'!Print_Titles</vt:lpstr>
      <vt:lpstr>'Option Years'!Print_Titles</vt:lpstr>
      <vt:lpstr>'Optional items'!Print_Titles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F - Price Sheet v 1.7</dc:title>
  <dc:subject>Attachment F - Price Sheet v 1.7</dc:subject>
  <dc:creator>DoIT</dc:creator>
  <cp:keywords>Attachment F - Price Sheet v 1.7</cp:keywords>
  <cp:lastModifiedBy>Rodney Baylor</cp:lastModifiedBy>
  <cp:lastPrinted>2015-10-09T12:39:19Z</cp:lastPrinted>
  <dcterms:created xsi:type="dcterms:W3CDTF">2015-07-10T13:35:11Z</dcterms:created>
  <dcterms:modified xsi:type="dcterms:W3CDTF">2016-09-22T23:48:03Z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ies>
</file>