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P:\DYdesktop backup\"/>
    </mc:Choice>
  </mc:AlternateContent>
  <bookViews>
    <workbookView xWindow="0" yWindow="0" windowWidth="19515" windowHeight="7695" tabRatio="753"/>
  </bookViews>
  <sheets>
    <sheet name="Key Personnel-Sheet B-1" sheetId="1" r:id="rId1"/>
    <sheet name="Prop Opt Personnel-Sheet B-2" sheetId="5" r:id="rId2"/>
    <sheet name="Optional Personnel-Sheet B-3" sheetId="2" r:id="rId3"/>
    <sheet name="Total Financial Proposal Sheet" sheetId="4" r:id="rId4"/>
  </sheets>
  <definedNames>
    <definedName name="_xlnm.Print_Area" localSheetId="0">'Key Personnel-Sheet B-1'!$A$1:$E$37</definedName>
    <definedName name="_xlnm.Print_Area" localSheetId="3">'Total Financial Proposal Sheet'!$A$1:$B$13</definedName>
    <definedName name="_xlnm.Print_Titles" localSheetId="0">'Key Personnel-Sheet B-1'!$4:$6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 i="4" l="1"/>
  <c r="E54" i="5" l="1"/>
  <c r="E38" i="5"/>
  <c r="E53" i="5"/>
  <c r="E52" i="5"/>
  <c r="E51" i="5"/>
  <c r="E50" i="5"/>
  <c r="E49" i="5"/>
  <c r="E48" i="5"/>
  <c r="E47" i="5"/>
  <c r="E46" i="5"/>
  <c r="E45" i="5"/>
  <c r="E44" i="5"/>
  <c r="E43" i="5"/>
  <c r="E42" i="5"/>
  <c r="E41" i="5"/>
  <c r="E37" i="5"/>
  <c r="E36" i="5"/>
  <c r="E35" i="5"/>
  <c r="E34" i="5"/>
  <c r="E33" i="5"/>
  <c r="E32" i="5"/>
  <c r="E31" i="5"/>
  <c r="E30" i="5"/>
  <c r="E29" i="5"/>
  <c r="E28" i="5"/>
  <c r="E27" i="5"/>
  <c r="E26" i="5"/>
  <c r="E25" i="5"/>
  <c r="E21" i="5"/>
  <c r="E20" i="5"/>
  <c r="E19" i="5"/>
  <c r="E18" i="5"/>
  <c r="E17" i="5"/>
  <c r="E16" i="5"/>
  <c r="E15" i="5"/>
  <c r="E14" i="5"/>
  <c r="E13" i="5"/>
  <c r="E12" i="5"/>
  <c r="E11" i="5"/>
  <c r="E10" i="5"/>
  <c r="E9" i="5"/>
  <c r="E22" i="5" l="1"/>
  <c r="E55" i="5" s="1"/>
  <c r="B5" i="4" s="1"/>
  <c r="E27" i="1"/>
  <c r="E23" i="1" l="1"/>
  <c r="E26" i="1" l="1"/>
  <c r="E25" i="1"/>
  <c r="E24" i="1"/>
  <c r="E19" i="1"/>
  <c r="E18" i="1"/>
  <c r="E17" i="1"/>
  <c r="E16" i="1"/>
  <c r="E12" i="1"/>
  <c r="E11" i="1"/>
  <c r="E10" i="1"/>
  <c r="E9" i="1"/>
  <c r="E13" i="1" l="1"/>
  <c r="E20" i="1"/>
  <c r="B3" i="4" l="1"/>
  <c r="B6" i="4" s="1"/>
  <c r="E28" i="1"/>
</calcChain>
</file>

<file path=xl/sharedStrings.xml><?xml version="1.0" encoding="utf-8"?>
<sst xmlns="http://schemas.openxmlformats.org/spreadsheetml/2006/main" count="371" uniqueCount="88">
  <si>
    <t>TO Financial Proposal - Price Sheet B-1</t>
  </si>
  <si>
    <t>The total class hours (Column B) are not to be construed as “guaranteed” hours; the total number of hours is an estimate only for purposes of price sheet evaluation. A year for this Task Order shall be calculated as one (1) calendar year from the Effective Date.  Labor Rate Maximums: The maximum labor rate that may be proposed for any CATS+ Labor Category shall not exceed the maximum for the CATS+ Master Contract year in effect on the TO Proposal due date.</t>
  </si>
  <si>
    <t>Labor Categories Price Sheet</t>
  </si>
  <si>
    <t>A</t>
  </si>
  <si>
    <t>B</t>
  </si>
  <si>
    <t>C</t>
  </si>
  <si>
    <t>Job Title from TORFP</t>
  </si>
  <si>
    <t>CATS+ Labor Category</t>
  </si>
  <si>
    <t>Hourly Labor Rate</t>
  </si>
  <si>
    <t>Total Class Hours</t>
  </si>
  <si>
    <t>Proposal Price</t>
  </si>
  <si>
    <t>Base Period (36 Months)</t>
  </si>
  <si>
    <t>TO Contractor Manager</t>
  </si>
  <si>
    <t>Project Manager (CATS Plus 2.10.95)</t>
  </si>
  <si>
    <t>Business Analyst Lead</t>
  </si>
  <si>
    <t>Analyst, Systems (Senior) (CATS Plus 2.10.9)</t>
  </si>
  <si>
    <t>Development Lead</t>
  </si>
  <si>
    <t>Applications Development Expert (CATS Plus 2.10.12)</t>
  </si>
  <si>
    <t>Quality Assurance Lead</t>
  </si>
  <si>
    <t>Quality Assurance Manager (CATS Plus 2.10.97)</t>
  </si>
  <si>
    <t>Project Manager</t>
  </si>
  <si>
    <t>Business Analyst (Senior)</t>
  </si>
  <si>
    <t>Analyst, Computer Systems (Senior) (CATS Plus 2.10.5)</t>
  </si>
  <si>
    <t>Business Analyst (Junior)</t>
  </si>
  <si>
    <t>Analyst, Computer Systems (Junior) (CATS Plus 2.10.4)</t>
  </si>
  <si>
    <t>Technical Writer</t>
  </si>
  <si>
    <t>Technical Writer/Editor (CATS Plus 2.10.114)</t>
  </si>
  <si>
    <t>Applications Developer, Advanced Technology (Senior) (CATS Plus 2.10.11)</t>
  </si>
  <si>
    <t>Application Developer</t>
  </si>
  <si>
    <t>Applications Developer, Advanced Technology (CATS Plus 2.10.10)</t>
  </si>
  <si>
    <t>Software Architect</t>
  </si>
  <si>
    <t>Architect, Internet/Web (CATS Plus 2.10.17)</t>
  </si>
  <si>
    <t>Medicaid Subject Matter Expert</t>
  </si>
  <si>
    <t>Subject Matter Expert (Senior) (CATS Plus 2.10.103)</t>
  </si>
  <si>
    <t>Help Desk Specialist</t>
  </si>
  <si>
    <t>Help Desk Specialist (Junior) (CATS Plus 2.10.75)</t>
  </si>
  <si>
    <t>Configuration Manager</t>
  </si>
  <si>
    <t>Analyst, Computer Software / Integration (Senior) (CATS Plus 2.10.3)</t>
  </si>
  <si>
    <t>Testing Specialist</t>
  </si>
  <si>
    <t>Testing Specialist (CATS Plus 2.10.112)</t>
  </si>
  <si>
    <t>Database Management Specialist</t>
  </si>
  <si>
    <t>Database Management Specialist (Junior) (CATS Plus 2.10.38)</t>
  </si>
  <si>
    <t>Database Administrator</t>
  </si>
  <si>
    <t>Database Management Specialist (Senior) (CATS Plus 2.10.39)</t>
  </si>
  <si>
    <t>Evaluated Price Base Period</t>
  </si>
  <si>
    <t>Option Period 1 (12 Months)</t>
  </si>
  <si>
    <t>Business Lead</t>
  </si>
  <si>
    <t>Evaluated Price Option Period 1</t>
  </si>
  <si>
    <t>Option Period 2 (12 Months)</t>
  </si>
  <si>
    <t>Evaluated Price Option Period 2</t>
  </si>
  <si>
    <t>Authorized Individual Name</t>
  </si>
  <si>
    <t>Company Name</t>
  </si>
  <si>
    <t>Title</t>
  </si>
  <si>
    <t>Company Tax ID #</t>
  </si>
  <si>
    <t>Signature</t>
  </si>
  <si>
    <t>Date</t>
  </si>
  <si>
    <t>The Hourly Labor Rate is the actual rate the State will pay for services and shall be recorded in dollars and cents. The Hourly Labor Rate cannot exceed the Master Contract Rate but may be lower.  Rates shall be fully loaded, all-inclusive, i.e., include all direct and indirect costs and profits for the Master Contractor to perform under the TO Agreement.</t>
  </si>
  <si>
    <t xml:space="preserve">There is no guarantee that the Department will accept the TO Contractor’s proposal for the Optional Resources. </t>
  </si>
  <si>
    <t>TO Financial Proposal - Price Sheet B-2</t>
  </si>
  <si>
    <t>Total Financial Proposal</t>
  </si>
  <si>
    <t>TO Financial Proposal - Price Sheet B-3</t>
  </si>
  <si>
    <t>Evaluated Price</t>
  </si>
  <si>
    <t>OPTIONAL PERSONNEL</t>
  </si>
  <si>
    <t>Hourly Labor Rate                                             (A)</t>
  </si>
  <si>
    <t>Non-Evaluated Price Year 1</t>
  </si>
  <si>
    <t>Non-Evaluated Price Year 2</t>
  </si>
  <si>
    <t>Non-Evaluated Price Year 3</t>
  </si>
  <si>
    <t>Non-Evaluated Price Year 4</t>
  </si>
  <si>
    <t>Non-Evaluated Price Year 5</t>
  </si>
  <si>
    <t>Key Personnel</t>
  </si>
  <si>
    <t>Total Proposal Price Labor Categories (Base Year) (From Key Personnel-Sheet B-1)</t>
  </si>
  <si>
    <t>TOTAL PROPOSAL PRICE</t>
  </si>
  <si>
    <t>Key Personnel TOTAL PROPOSAL PRICE</t>
  </si>
  <si>
    <t>Total Projected Class Hours</t>
  </si>
  <si>
    <t>Evaluated Price Proposed Optional Personnel</t>
  </si>
  <si>
    <t>Proposed Optional Personnel</t>
  </si>
  <si>
    <t>Proposed Optional Personnel Evaluated Price Base Period</t>
  </si>
  <si>
    <t>Proposed Optional Personnel Evaluated Price Option Period 1</t>
  </si>
  <si>
    <t>Proposed Optional Personnel Evaluated Price Option Period 2</t>
  </si>
  <si>
    <t>Proposed Optional Personnel TOTAL PROPOSAL PRICE</t>
  </si>
  <si>
    <t xml:space="preserve">There is no guarantee that the Department will accept the TO Contractor’s proposal for theProposed Optional Personnel. </t>
  </si>
  <si>
    <t>The total class hours (Column B) are not to be construed as “guaranteed” hours; the total number of hours is an estimate only for purposes of price sheet evaluation. A year for this Task Order shall be calculated as one (1) calendar year from the Effective Date.  Labor Rate Maximums: The maximum labor rate that may be proposed for any CATS+ Labor Category shall not exceed the maximum for the CATS+ Master Contract year in effect on the TO Proposal due date.  Prices should be entered only for proposed resources for the designated period.</t>
  </si>
  <si>
    <t>Total Proposal Price Proposed Optional Personnel (From Proposed Optional Personnel-Sheet B-2)</t>
  </si>
  <si>
    <t>&lt;Insert Vendor Proposed Labor Category&gt;</t>
  </si>
  <si>
    <t>LTSS System Software Development &amp; Business Process Support Solicitation # 20-18355 (M00B0600029)</t>
  </si>
  <si>
    <t>Total Proposal Price Labor Categories                  (Option Years 1 &amp; 2) (From Key Personnel-Sheet B-1)</t>
  </si>
  <si>
    <t>A year for this Task Order shall be calculated as one (1) calendar year from the Effective Date.  Labor Rate Maximums: The maximum labor rate that may be proposed for any CATS+ Labor Category shall not exceed the maximum for the CATS+ Master Contract year in effect on the TO Proposal due date.</t>
  </si>
  <si>
    <t>&lt;Vendor Proposed Job Title&gt;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</si>
</sst>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6" x14ac:knownFonts="1">
    <font>
      <sz val="11"/>
      <color theme="1"/>
      <name val="Calibri"/>
      <family val="2"/>
      <scheme val="minor"/>
    </font>
    <font>
      <sz val="11"/>
      <color theme="1"/>
      <name val="Calibri"/>
      <family val="2"/>
      <scheme val="minor"/>
    </font>
    <font>
      <sz val="10"/>
      <color theme="1"/>
      <name val="Arial"/>
      <family val="2"/>
    </font>
    <font>
      <sz val="12"/>
      <color rgb="FF000000"/>
      <name val="Times New Roman"/>
      <family val="1"/>
    </font>
    <font>
      <b/>
      <sz val="10"/>
      <color theme="1"/>
      <name val="Arial"/>
      <family val="2"/>
    </font>
    <font>
      <b/>
      <sz val="10"/>
      <color theme="1"/>
      <name val="Times New Roman"/>
      <family val="1"/>
    </font>
    <font>
      <sz val="10"/>
      <color theme="1"/>
      <name val="Times New Roman"/>
      <family val="1"/>
    </font>
    <font>
      <sz val="11"/>
      <color theme="1"/>
      <name val="Times New Roman"/>
      <family val="1"/>
    </font>
    <font>
      <b/>
      <u/>
      <sz val="14"/>
      <color theme="1"/>
      <name val="Times New Roman"/>
      <family val="1"/>
    </font>
    <font>
      <sz val="11"/>
      <color rgb="FF000000"/>
      <name val="Arial"/>
      <family val="2"/>
    </font>
    <font>
      <b/>
      <sz val="12"/>
      <color rgb="FF000000"/>
      <name val="Times New Roman"/>
      <family val="1"/>
    </font>
    <font>
      <sz val="12"/>
      <color rgb="FF000000"/>
      <name val="Arial"/>
      <family val="2"/>
    </font>
    <font>
      <b/>
      <sz val="12"/>
      <color rgb="FF000000"/>
      <name val="Arial"/>
      <family val="2"/>
    </font>
    <font>
      <sz val="12"/>
      <color theme="1"/>
      <name val="Times New Roman"/>
      <family val="1"/>
    </font>
    <font>
      <b/>
      <sz val="12"/>
      <color theme="1"/>
      <name val="Times New Roman"/>
      <family val="1"/>
    </font>
    <font>
      <b/>
      <u/>
      <sz val="16"/>
      <color theme="1"/>
      <name val="Times New Roman"/>
      <family val="1"/>
    </font>
  </fonts>
  <fills count="5">
    <fill>
      <patternFill patternType="none"/>
    </fill>
    <fill>
      <patternFill patternType="gray125"/>
    </fill>
    <fill>
      <patternFill patternType="solid">
        <fgColor theme="2" tint="-9.9978637043366805E-2"/>
        <bgColor indexed="64"/>
      </patternFill>
    </fill>
    <fill>
      <patternFill patternType="solid">
        <fgColor rgb="FFD9D9D9"/>
        <bgColor indexed="64"/>
      </patternFill>
    </fill>
    <fill>
      <patternFill patternType="solid">
        <fgColor theme="0" tint="-0.34998626667073579"/>
        <bgColor indexed="64"/>
      </patternFill>
    </fill>
  </fills>
  <borders count="4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s>
  <cellStyleXfs count="2">
    <xf numFmtId="0" fontId="0" fillId="0" borderId="0"/>
    <xf numFmtId="44" fontId="1" fillId="0" borderId="0" applyFont="0" applyFill="0" applyBorder="0" applyAlignment="0" applyProtection="0"/>
  </cellStyleXfs>
  <cellXfs count="128">
    <xf numFmtId="0" fontId="0" fillId="0" borderId="0" xfId="0"/>
    <xf numFmtId="0" fontId="2" fillId="0" borderId="0" xfId="0" applyFont="1"/>
    <xf numFmtId="0" fontId="2" fillId="0" borderId="0" xfId="0" applyFont="1" applyAlignment="1">
      <alignment vertical="center"/>
    </xf>
    <xf numFmtId="0" fontId="4" fillId="0" borderId="0" xfId="0" applyFont="1"/>
    <xf numFmtId="0" fontId="2" fillId="0" borderId="0" xfId="0" applyFont="1" applyAlignment="1">
      <alignment horizontal="left"/>
    </xf>
    <xf numFmtId="0" fontId="2" fillId="0" borderId="0" xfId="0" applyFont="1" applyAlignment="1">
      <alignment wrapText="1"/>
    </xf>
    <xf numFmtId="0" fontId="6" fillId="2" borderId="11" xfId="0" applyFont="1" applyFill="1" applyBorder="1" applyAlignment="1">
      <alignment vertical="center" wrapText="1"/>
    </xf>
    <xf numFmtId="0" fontId="6" fillId="2" borderId="12"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5" fillId="3" borderId="13" xfId="0" applyFont="1" applyFill="1" applyBorder="1" applyAlignment="1">
      <alignment vertical="center" wrapText="1"/>
    </xf>
    <xf numFmtId="0" fontId="5" fillId="3" borderId="14" xfId="0" applyFont="1" applyFill="1" applyBorder="1" applyAlignment="1">
      <alignment vertical="center" wrapText="1"/>
    </xf>
    <xf numFmtId="0" fontId="5" fillId="3" borderId="12" xfId="0" applyFont="1" applyFill="1" applyBorder="1" applyAlignment="1">
      <alignment vertical="center"/>
    </xf>
    <xf numFmtId="0" fontId="6" fillId="0" borderId="17" xfId="0" applyFont="1" applyBorder="1" applyAlignment="1">
      <alignment vertical="center" wrapText="1"/>
    </xf>
    <xf numFmtId="44" fontId="6" fillId="0" borderId="14" xfId="1" applyFont="1" applyBorder="1" applyAlignment="1">
      <alignment vertical="center"/>
    </xf>
    <xf numFmtId="0" fontId="6" fillId="0" borderId="14" xfId="0" applyFont="1" applyBorder="1" applyAlignment="1">
      <alignment vertical="center"/>
    </xf>
    <xf numFmtId="0" fontId="6" fillId="0" borderId="14" xfId="0" applyFont="1" applyBorder="1" applyAlignment="1">
      <alignment vertical="center" wrapText="1"/>
    </xf>
    <xf numFmtId="0" fontId="5" fillId="0" borderId="17" xfId="0" applyFont="1" applyBorder="1" applyAlignment="1">
      <alignment vertical="center" wrapText="1"/>
    </xf>
    <xf numFmtId="0" fontId="5" fillId="3" borderId="17" xfId="0" applyFont="1" applyFill="1" applyBorder="1" applyAlignment="1">
      <alignment vertical="center" wrapText="1"/>
    </xf>
    <xf numFmtId="0" fontId="5" fillId="3" borderId="14" xfId="0" applyFont="1" applyFill="1" applyBorder="1" applyAlignment="1">
      <alignment vertic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6" fillId="0" borderId="18" xfId="0" applyFont="1" applyBorder="1" applyAlignment="1">
      <alignment vertical="center"/>
    </xf>
    <xf numFmtId="0" fontId="6" fillId="0" borderId="0" xfId="0" applyFont="1" applyBorder="1" applyAlignment="1">
      <alignment vertical="center"/>
    </xf>
    <xf numFmtId="0" fontId="6" fillId="0" borderId="19" xfId="0" applyFont="1" applyBorder="1"/>
    <xf numFmtId="0" fontId="6" fillId="0" borderId="15" xfId="0" applyFont="1" applyBorder="1" applyAlignment="1">
      <alignment vertical="top"/>
    </xf>
    <xf numFmtId="0" fontId="6" fillId="0" borderId="20" xfId="0" applyFont="1" applyBorder="1" applyAlignment="1">
      <alignment vertical="top"/>
    </xf>
    <xf numFmtId="0" fontId="6" fillId="0" borderId="20" xfId="0" applyFont="1" applyBorder="1" applyAlignment="1">
      <alignment vertical="center"/>
    </xf>
    <xf numFmtId="0" fontId="6" fillId="0" borderId="18" xfId="0" applyFont="1" applyBorder="1" applyAlignment="1">
      <alignment wrapText="1"/>
    </xf>
    <xf numFmtId="0" fontId="6" fillId="0" borderId="1" xfId="0" applyFont="1" applyBorder="1" applyAlignment="1">
      <alignment wrapText="1"/>
    </xf>
    <xf numFmtId="0" fontId="6" fillId="0" borderId="1" xfId="0" applyFont="1" applyBorder="1"/>
    <xf numFmtId="0" fontId="6" fillId="0" borderId="14" xfId="0" applyFont="1" applyBorder="1"/>
    <xf numFmtId="0" fontId="6" fillId="0" borderId="0" xfId="0" applyFont="1" applyAlignment="1">
      <alignment wrapText="1"/>
    </xf>
    <xf numFmtId="0" fontId="6" fillId="0" borderId="0" xfId="0" applyFont="1"/>
    <xf numFmtId="0" fontId="0" fillId="0" borderId="18" xfId="0" applyBorder="1"/>
    <xf numFmtId="0" fontId="0" fillId="0" borderId="14" xfId="0" applyBorder="1"/>
    <xf numFmtId="0" fontId="10" fillId="0" borderId="15" xfId="0" applyFont="1" applyBorder="1" applyAlignment="1">
      <alignment vertical="center" wrapText="1"/>
    </xf>
    <xf numFmtId="44" fontId="11" fillId="0" borderId="13" xfId="0" applyNumberFormat="1" applyFont="1" applyBorder="1" applyAlignment="1">
      <alignment vertical="center" wrapText="1"/>
    </xf>
    <xf numFmtId="0" fontId="10" fillId="0" borderId="17" xfId="0" applyFont="1" applyBorder="1" applyAlignment="1">
      <alignment vertical="center" wrapText="1"/>
    </xf>
    <xf numFmtId="44" fontId="11" fillId="0" borderId="14" xfId="0" applyNumberFormat="1" applyFont="1" applyBorder="1" applyAlignment="1">
      <alignment vertical="center" wrapText="1"/>
    </xf>
    <xf numFmtId="0" fontId="12" fillId="3" borderId="25" xfId="0" applyFont="1" applyFill="1" applyBorder="1" applyAlignment="1">
      <alignment horizontal="right" vertical="center" wrapText="1"/>
    </xf>
    <xf numFmtId="0" fontId="0" fillId="0" borderId="20" xfId="0" applyBorder="1"/>
    <xf numFmtId="0" fontId="0" fillId="0" borderId="19" xfId="0" applyBorder="1"/>
    <xf numFmtId="0" fontId="9" fillId="0" borderId="2" xfId="0" applyFont="1" applyBorder="1" applyAlignment="1">
      <alignment vertical="center"/>
    </xf>
    <xf numFmtId="0" fontId="9" fillId="0" borderId="4" xfId="0" applyFont="1" applyBorder="1" applyAlignment="1">
      <alignment vertical="center"/>
    </xf>
    <xf numFmtId="0" fontId="9" fillId="0" borderId="18" xfId="0" applyFont="1" applyBorder="1" applyAlignment="1">
      <alignment vertical="center"/>
    </xf>
    <xf numFmtId="0" fontId="9" fillId="0" borderId="14" xfId="0" applyFont="1" applyBorder="1" applyAlignment="1">
      <alignment vertical="center"/>
    </xf>
    <xf numFmtId="0" fontId="9" fillId="0" borderId="20" xfId="0" applyFont="1" applyBorder="1" applyAlignment="1">
      <alignment vertical="center"/>
    </xf>
    <xf numFmtId="0" fontId="9" fillId="0" borderId="19" xfId="0" applyFont="1" applyBorder="1" applyAlignment="1">
      <alignment vertical="center"/>
    </xf>
    <xf numFmtId="44" fontId="5" fillId="0" borderId="14" xfId="1" applyFont="1" applyBorder="1" applyAlignment="1" applyProtection="1">
      <alignment vertical="center"/>
    </xf>
    <xf numFmtId="44" fontId="5" fillId="0" borderId="14" xfId="0" applyNumberFormat="1" applyFont="1" applyFill="1" applyBorder="1" applyAlignment="1" applyProtection="1">
      <alignment vertical="center"/>
    </xf>
    <xf numFmtId="44" fontId="12" fillId="3" borderId="21" xfId="0" applyNumberFormat="1" applyFont="1" applyFill="1" applyBorder="1" applyAlignment="1" applyProtection="1">
      <alignment vertical="center" wrapText="1"/>
    </xf>
    <xf numFmtId="0" fontId="6" fillId="0" borderId="0" xfId="0" applyFont="1" applyBorder="1" applyAlignment="1">
      <alignment vertical="center"/>
    </xf>
    <xf numFmtId="0" fontId="6" fillId="0" borderId="0" xfId="0" applyFont="1" applyBorder="1" applyAlignment="1">
      <alignment vertical="center"/>
    </xf>
    <xf numFmtId="0" fontId="5" fillId="4" borderId="22" xfId="0" applyFont="1" applyFill="1" applyBorder="1" applyAlignment="1">
      <alignment vertical="center" wrapText="1"/>
    </xf>
    <xf numFmtId="0" fontId="5" fillId="4" borderId="23" xfId="0" applyFont="1" applyFill="1" applyBorder="1" applyAlignment="1">
      <alignment horizontal="center"/>
    </xf>
    <xf numFmtId="0" fontId="0" fillId="0" borderId="0" xfId="0" applyFill="1"/>
    <xf numFmtId="0" fontId="13" fillId="0" borderId="27" xfId="0" applyFont="1" applyFill="1" applyBorder="1" applyAlignment="1">
      <alignment horizontal="left" vertical="center" wrapText="1"/>
    </xf>
    <xf numFmtId="0" fontId="5" fillId="0" borderId="0" xfId="0" applyFont="1" applyFill="1" applyBorder="1" applyAlignment="1">
      <alignment horizontal="right" vertical="center"/>
    </xf>
    <xf numFmtId="0" fontId="13" fillId="0" borderId="10" xfId="0" applyFont="1" applyFill="1" applyBorder="1" applyAlignment="1">
      <alignmen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center" vertical="center" wrapText="1"/>
    </xf>
    <xf numFmtId="0" fontId="5" fillId="4" borderId="28" xfId="0" applyFont="1" applyFill="1" applyBorder="1" applyAlignment="1">
      <alignment vertical="center" wrapText="1"/>
    </xf>
    <xf numFmtId="0" fontId="6" fillId="0" borderId="29" xfId="0" applyFont="1" applyBorder="1" applyAlignment="1">
      <alignment vertical="center" wrapText="1"/>
    </xf>
    <xf numFmtId="44" fontId="6" fillId="0" borderId="30" xfId="1" applyFont="1" applyBorder="1" applyAlignment="1">
      <alignment vertical="center"/>
    </xf>
    <xf numFmtId="0" fontId="13" fillId="0" borderId="24" xfId="0" applyFont="1" applyFill="1" applyBorder="1" applyAlignment="1">
      <alignment vertical="center" wrapText="1"/>
    </xf>
    <xf numFmtId="0" fontId="13" fillId="0" borderId="22" xfId="0" applyFont="1" applyFill="1" applyBorder="1" applyAlignment="1">
      <alignment horizontal="center" vertical="center" wrapText="1"/>
    </xf>
    <xf numFmtId="0" fontId="6" fillId="0" borderId="33" xfId="0" applyFont="1" applyBorder="1" applyAlignment="1">
      <alignment vertical="center" wrapText="1"/>
    </xf>
    <xf numFmtId="44" fontId="6" fillId="0" borderId="32" xfId="1" applyFont="1" applyBorder="1" applyAlignment="1">
      <alignment vertical="center"/>
    </xf>
    <xf numFmtId="0" fontId="5" fillId="0" borderId="37" xfId="0" applyFont="1" applyFill="1" applyBorder="1" applyAlignment="1">
      <alignment vertical="center" wrapText="1"/>
    </xf>
    <xf numFmtId="0" fontId="5" fillId="0" borderId="38" xfId="0" applyFont="1" applyFill="1" applyBorder="1" applyAlignment="1">
      <alignment horizontal="right" vertical="center"/>
    </xf>
    <xf numFmtId="0" fontId="6" fillId="0" borderId="39" xfId="0" applyFont="1" applyBorder="1" applyAlignment="1">
      <alignment vertical="center"/>
    </xf>
    <xf numFmtId="0" fontId="6" fillId="0" borderId="30" xfId="0" applyFont="1" applyBorder="1" applyAlignment="1">
      <alignment horizontal="left" vertical="center"/>
    </xf>
    <xf numFmtId="0" fontId="6" fillId="0" borderId="40" xfId="0" applyFont="1" applyBorder="1" applyAlignment="1">
      <alignment vertical="top"/>
    </xf>
    <xf numFmtId="0" fontId="6" fillId="0" borderId="41" xfId="0" applyFont="1" applyBorder="1" applyAlignment="1">
      <alignment vertical="top"/>
    </xf>
    <xf numFmtId="0" fontId="6" fillId="0" borderId="37" xfId="0" applyFont="1" applyBorder="1" applyAlignment="1">
      <alignment vertical="top"/>
    </xf>
    <xf numFmtId="0" fontId="6" fillId="0" borderId="37" xfId="0" applyFont="1" applyBorder="1" applyAlignment="1">
      <alignment vertical="center"/>
    </xf>
    <xf numFmtId="0" fontId="6" fillId="0" borderId="41" xfId="0" applyFont="1" applyBorder="1" applyAlignment="1">
      <alignment vertical="center"/>
    </xf>
    <xf numFmtId="0" fontId="6" fillId="0" borderId="38" xfId="0" applyFont="1" applyBorder="1" applyAlignment="1">
      <alignment vertical="center"/>
    </xf>
    <xf numFmtId="0" fontId="0" fillId="0" borderId="31" xfId="0" applyBorder="1"/>
    <xf numFmtId="0" fontId="0" fillId="0" borderId="6" xfId="0" applyBorder="1"/>
    <xf numFmtId="0" fontId="0" fillId="0" borderId="32" xfId="0" applyBorder="1"/>
    <xf numFmtId="0" fontId="6" fillId="0" borderId="11" xfId="0" applyFont="1" applyFill="1" applyBorder="1" applyAlignment="1">
      <alignment vertical="center" wrapText="1"/>
    </xf>
    <xf numFmtId="0" fontId="6" fillId="0" borderId="12"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14" fillId="0" borderId="0" xfId="0" applyFont="1" applyAlignment="1">
      <alignment horizontal="center" wrapText="1"/>
    </xf>
    <xf numFmtId="0" fontId="5" fillId="3" borderId="15" xfId="0" applyFont="1" applyFill="1" applyBorder="1" applyAlignment="1">
      <alignment horizontal="right" vertical="center" wrapText="1"/>
    </xf>
    <xf numFmtId="0" fontId="5" fillId="3" borderId="16" xfId="0" applyFont="1" applyFill="1" applyBorder="1" applyAlignment="1">
      <alignment horizontal="right" vertical="center" wrapText="1"/>
    </xf>
    <xf numFmtId="0" fontId="5" fillId="3" borderId="12" xfId="0" applyFont="1" applyFill="1" applyBorder="1" applyAlignment="1">
      <alignment horizontal="right" vertical="center" wrapText="1"/>
    </xf>
    <xf numFmtId="0" fontId="6" fillId="0" borderId="16" xfId="0" applyFont="1" applyBorder="1" applyAlignment="1">
      <alignment horizontal="left" vertical="center"/>
    </xf>
    <xf numFmtId="0" fontId="6" fillId="0" borderId="3" xfId="0" applyFont="1" applyBorder="1" applyAlignment="1">
      <alignment vertical="top"/>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5" fillId="0" borderId="12" xfId="0" applyFont="1" applyBorder="1" applyAlignment="1">
      <alignment horizontal="right" vertical="center"/>
    </xf>
    <xf numFmtId="0" fontId="8" fillId="0" borderId="1" xfId="0" applyFont="1" applyBorder="1" applyAlignment="1">
      <alignment horizontal="center" wrapText="1"/>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7" xfId="0" applyFont="1" applyBorder="1" applyAlignment="1">
      <alignment horizontal="center" vertical="center" wrapText="1"/>
    </xf>
    <xf numFmtId="0" fontId="6" fillId="0" borderId="0" xfId="0" applyFont="1" applyBorder="1" applyAlignment="1">
      <alignment vertical="center"/>
    </xf>
    <xf numFmtId="0" fontId="7" fillId="0" borderId="20" xfId="0" applyFont="1" applyBorder="1" applyAlignment="1">
      <alignment horizontal="left" vertical="center" wrapText="1"/>
    </xf>
    <xf numFmtId="0" fontId="7" fillId="0" borderId="0" xfId="0" applyFont="1" applyBorder="1" applyAlignment="1">
      <alignment horizontal="left" vertical="center" wrapText="1"/>
    </xf>
    <xf numFmtId="0" fontId="7" fillId="0" borderId="19" xfId="0" applyFont="1" applyBorder="1" applyAlignment="1">
      <alignment horizontal="left" vertical="center" wrapText="1"/>
    </xf>
    <xf numFmtId="0" fontId="6" fillId="0" borderId="1" xfId="0" applyFont="1" applyBorder="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wrapText="1"/>
    </xf>
    <xf numFmtId="0" fontId="6" fillId="0" borderId="0" xfId="0" applyFont="1" applyBorder="1" applyAlignment="1">
      <alignment horizontal="left" vertical="center" wrapText="1"/>
    </xf>
    <xf numFmtId="0" fontId="6" fillId="0" borderId="19" xfId="0" applyFont="1" applyBorder="1" applyAlignment="1">
      <alignment horizontal="left" vertical="center" wrapText="1"/>
    </xf>
    <xf numFmtId="0" fontId="13" fillId="0" borderId="37" xfId="0" applyFont="1" applyBorder="1" applyAlignment="1">
      <alignment horizontal="left" vertical="center" wrapText="1"/>
    </xf>
    <xf numFmtId="0" fontId="13" fillId="0" borderId="0" xfId="0" applyFont="1" applyBorder="1" applyAlignment="1">
      <alignment horizontal="left" vertical="center" wrapText="1"/>
    </xf>
    <xf numFmtId="0" fontId="13" fillId="0" borderId="38" xfId="0" applyFont="1" applyBorder="1" applyAlignment="1">
      <alignment horizontal="left" vertical="center" wrapText="1"/>
    </xf>
    <xf numFmtId="0" fontId="14" fillId="0" borderId="0" xfId="0" applyFont="1" applyAlignment="1">
      <alignment horizontal="center"/>
    </xf>
    <xf numFmtId="0" fontId="8" fillId="0" borderId="0" xfId="0" applyFont="1" applyBorder="1" applyAlignment="1">
      <alignment horizontal="center" wrapText="1"/>
    </xf>
    <xf numFmtId="0" fontId="3" fillId="0" borderId="34" xfId="0" applyFont="1" applyBorder="1" applyAlignment="1">
      <alignment horizontal="left" wrapText="1"/>
    </xf>
    <xf numFmtId="0" fontId="3" fillId="0" borderId="35" xfId="0" applyFont="1" applyBorder="1" applyAlignment="1">
      <alignment horizontal="left" wrapText="1"/>
    </xf>
    <xf numFmtId="0" fontId="3" fillId="0" borderId="36" xfId="0" applyFont="1" applyBorder="1" applyAlignment="1">
      <alignment horizontal="left" wrapText="1"/>
    </xf>
    <xf numFmtId="0" fontId="14" fillId="0" borderId="3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3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2" xfId="0" applyFont="1" applyBorder="1" applyAlignment="1">
      <alignment horizontal="center" vertical="center" wrapText="1"/>
    </xf>
    <xf numFmtId="0" fontId="15" fillId="0" borderId="0" xfId="0"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8"/>
  <sheetViews>
    <sheetView tabSelected="1" zoomScale="110" zoomScaleNormal="110" workbookViewId="0">
      <selection sqref="A1:E1"/>
    </sheetView>
  </sheetViews>
  <sheetFormatPr defaultColWidth="9.140625" defaultRowHeight="12.75" x14ac:dyDescent="0.2"/>
  <cols>
    <col min="1" max="1" width="28.42578125" style="5" bestFit="1" customWidth="1"/>
    <col min="2" max="2" width="34" style="5" customWidth="1"/>
    <col min="3" max="3" width="12.140625" style="1" customWidth="1"/>
    <col min="4" max="4" width="10.7109375" style="1" customWidth="1"/>
    <col min="5" max="5" width="18.28515625" style="1" customWidth="1"/>
    <col min="6" max="16384" width="9.140625" style="1"/>
  </cols>
  <sheetData>
    <row r="1" spans="1:13" ht="15.75" x14ac:dyDescent="0.25">
      <c r="A1" s="84" t="s">
        <v>84</v>
      </c>
      <c r="B1" s="84"/>
      <c r="C1" s="84"/>
      <c r="D1" s="84"/>
      <c r="E1" s="84"/>
    </row>
    <row r="2" spans="1:13" ht="19.5" thickBot="1" x14ac:dyDescent="0.35">
      <c r="A2" s="96" t="s">
        <v>0</v>
      </c>
      <c r="B2" s="96"/>
      <c r="C2" s="96"/>
      <c r="D2" s="96"/>
      <c r="E2" s="96"/>
    </row>
    <row r="3" spans="1:13" ht="82.9" customHeight="1" x14ac:dyDescent="0.25">
      <c r="A3" s="97" t="s">
        <v>1</v>
      </c>
      <c r="B3" s="98"/>
      <c r="C3" s="98"/>
      <c r="D3" s="98"/>
      <c r="E3" s="99"/>
    </row>
    <row r="4" spans="1:13" s="2" customFormat="1" ht="14.45" customHeight="1" x14ac:dyDescent="0.25">
      <c r="A4" s="100" t="s">
        <v>61</v>
      </c>
      <c r="B4" s="102"/>
      <c r="C4" s="102"/>
      <c r="D4" s="102"/>
      <c r="E4" s="103"/>
    </row>
    <row r="5" spans="1:13" s="3" customFormat="1" ht="13.5" thickBot="1" x14ac:dyDescent="0.25">
      <c r="A5" s="100" t="s">
        <v>2</v>
      </c>
      <c r="B5" s="101"/>
      <c r="C5" s="19" t="s">
        <v>3</v>
      </c>
      <c r="D5" s="19" t="s">
        <v>4</v>
      </c>
      <c r="E5" s="20" t="s">
        <v>5</v>
      </c>
    </row>
    <row r="6" spans="1:13" ht="26.25" thickBot="1" x14ac:dyDescent="0.25">
      <c r="A6" s="6" t="s">
        <v>6</v>
      </c>
      <c r="B6" s="7" t="s">
        <v>7</v>
      </c>
      <c r="C6" s="8" t="s">
        <v>8</v>
      </c>
      <c r="D6" s="8" t="s">
        <v>9</v>
      </c>
      <c r="E6" s="8" t="s">
        <v>10</v>
      </c>
    </row>
    <row r="7" spans="1:13" ht="13.5" thickBot="1" x14ac:dyDescent="0.25">
      <c r="A7" s="9" t="s">
        <v>11</v>
      </c>
      <c r="B7" s="10"/>
      <c r="C7" s="11"/>
      <c r="D7" s="11"/>
      <c r="E7" s="11"/>
    </row>
    <row r="8" spans="1:13" ht="13.5" thickBot="1" x14ac:dyDescent="0.25">
      <c r="A8" s="90" t="s">
        <v>69</v>
      </c>
      <c r="B8" s="91"/>
      <c r="C8" s="91"/>
      <c r="D8" s="91"/>
      <c r="E8" s="92"/>
    </row>
    <row r="9" spans="1:13" ht="13.5" thickBot="1" x14ac:dyDescent="0.25">
      <c r="A9" s="12" t="s">
        <v>12</v>
      </c>
      <c r="B9" s="15" t="s">
        <v>13</v>
      </c>
      <c r="C9" s="13">
        <v>0</v>
      </c>
      <c r="D9" s="14">
        <v>6000</v>
      </c>
      <c r="E9" s="48">
        <f>C9*D9</f>
        <v>0</v>
      </c>
    </row>
    <row r="10" spans="1:13" ht="26.25" thickBot="1" x14ac:dyDescent="0.25">
      <c r="A10" s="12" t="s">
        <v>14</v>
      </c>
      <c r="B10" s="15" t="s">
        <v>15</v>
      </c>
      <c r="C10" s="13">
        <v>0</v>
      </c>
      <c r="D10" s="14">
        <v>6000</v>
      </c>
      <c r="E10" s="48">
        <f t="shared" ref="E10:E11" si="0">C10*D10</f>
        <v>0</v>
      </c>
    </row>
    <row r="11" spans="1:13" ht="26.25" thickBot="1" x14ac:dyDescent="0.25">
      <c r="A11" s="12" t="s">
        <v>16</v>
      </c>
      <c r="B11" s="15" t="s">
        <v>17</v>
      </c>
      <c r="C11" s="13">
        <v>0</v>
      </c>
      <c r="D11" s="14">
        <v>6000</v>
      </c>
      <c r="E11" s="48">
        <f t="shared" si="0"/>
        <v>0</v>
      </c>
      <c r="M11" s="4"/>
    </row>
    <row r="12" spans="1:13" ht="26.25" thickBot="1" x14ac:dyDescent="0.25">
      <c r="A12" s="12" t="s">
        <v>18</v>
      </c>
      <c r="B12" s="15" t="s">
        <v>19</v>
      </c>
      <c r="C12" s="13">
        <v>0</v>
      </c>
      <c r="D12" s="14">
        <v>6000</v>
      </c>
      <c r="E12" s="48">
        <f>C12*D12</f>
        <v>0</v>
      </c>
    </row>
    <row r="13" spans="1:13" ht="13.5" thickBot="1" x14ac:dyDescent="0.25">
      <c r="A13" s="16"/>
      <c r="B13" s="93" t="s">
        <v>44</v>
      </c>
      <c r="C13" s="94"/>
      <c r="D13" s="95"/>
      <c r="E13" s="48">
        <f>SUM(E9:E12)</f>
        <v>0</v>
      </c>
    </row>
    <row r="14" spans="1:13" ht="13.5" thickBot="1" x14ac:dyDescent="0.25">
      <c r="A14" s="17" t="s">
        <v>45</v>
      </c>
      <c r="B14" s="10"/>
      <c r="C14" s="18"/>
      <c r="D14" s="18"/>
      <c r="E14" s="18"/>
    </row>
    <row r="15" spans="1:13" ht="13.5" thickBot="1" x14ac:dyDescent="0.25">
      <c r="A15" s="90" t="s">
        <v>69</v>
      </c>
      <c r="B15" s="91"/>
      <c r="C15" s="91"/>
      <c r="D15" s="91"/>
      <c r="E15" s="92"/>
    </row>
    <row r="16" spans="1:13" ht="13.5" thickBot="1" x14ac:dyDescent="0.25">
      <c r="A16" s="12" t="s">
        <v>12</v>
      </c>
      <c r="B16" s="15" t="s">
        <v>13</v>
      </c>
      <c r="C16" s="13">
        <v>0</v>
      </c>
      <c r="D16" s="14">
        <v>2000</v>
      </c>
      <c r="E16" s="48">
        <f>C16*D16</f>
        <v>0</v>
      </c>
    </row>
    <row r="17" spans="1:5" ht="26.25" thickBot="1" x14ac:dyDescent="0.25">
      <c r="A17" s="12" t="s">
        <v>46</v>
      </c>
      <c r="B17" s="15" t="s">
        <v>15</v>
      </c>
      <c r="C17" s="13">
        <v>0</v>
      </c>
      <c r="D17" s="14">
        <v>2000</v>
      </c>
      <c r="E17" s="48">
        <f t="shared" ref="E17:E18" si="1">C17*D17</f>
        <v>0</v>
      </c>
    </row>
    <row r="18" spans="1:5" ht="26.25" thickBot="1" x14ac:dyDescent="0.25">
      <c r="A18" s="12" t="s">
        <v>16</v>
      </c>
      <c r="B18" s="15" t="s">
        <v>17</v>
      </c>
      <c r="C18" s="13">
        <v>0</v>
      </c>
      <c r="D18" s="14">
        <v>2000</v>
      </c>
      <c r="E18" s="48">
        <f t="shared" si="1"/>
        <v>0</v>
      </c>
    </row>
    <row r="19" spans="1:5" ht="26.25" thickBot="1" x14ac:dyDescent="0.25">
      <c r="A19" s="12" t="s">
        <v>18</v>
      </c>
      <c r="B19" s="15" t="s">
        <v>19</v>
      </c>
      <c r="C19" s="13">
        <v>0</v>
      </c>
      <c r="D19" s="14">
        <v>2000</v>
      </c>
      <c r="E19" s="48">
        <f>C19*D19</f>
        <v>0</v>
      </c>
    </row>
    <row r="20" spans="1:5" ht="13.5" thickBot="1" x14ac:dyDescent="0.25">
      <c r="A20" s="16"/>
      <c r="B20" s="93" t="s">
        <v>47</v>
      </c>
      <c r="C20" s="94"/>
      <c r="D20" s="95"/>
      <c r="E20" s="48">
        <f>SUM(E16:E19)</f>
        <v>0</v>
      </c>
    </row>
    <row r="21" spans="1:5" ht="13.5" thickBot="1" x14ac:dyDescent="0.25">
      <c r="A21" s="17" t="s">
        <v>48</v>
      </c>
      <c r="B21" s="10"/>
      <c r="C21" s="18"/>
      <c r="D21" s="18"/>
      <c r="E21" s="18"/>
    </row>
    <row r="22" spans="1:5" ht="13.5" thickBot="1" x14ac:dyDescent="0.25">
      <c r="A22" s="90" t="s">
        <v>69</v>
      </c>
      <c r="B22" s="91"/>
      <c r="C22" s="91"/>
      <c r="D22" s="91"/>
      <c r="E22" s="92"/>
    </row>
    <row r="23" spans="1:5" ht="13.5" thickBot="1" x14ac:dyDescent="0.25">
      <c r="A23" s="12" t="s">
        <v>12</v>
      </c>
      <c r="B23" s="15" t="s">
        <v>13</v>
      </c>
      <c r="C23" s="13">
        <v>0</v>
      </c>
      <c r="D23" s="14">
        <v>2000</v>
      </c>
      <c r="E23" s="48">
        <f>C23*D23</f>
        <v>0</v>
      </c>
    </row>
    <row r="24" spans="1:5" ht="26.25" thickBot="1" x14ac:dyDescent="0.25">
      <c r="A24" s="12" t="s">
        <v>46</v>
      </c>
      <c r="B24" s="15" t="s">
        <v>15</v>
      </c>
      <c r="C24" s="13">
        <v>0</v>
      </c>
      <c r="D24" s="14">
        <v>2000</v>
      </c>
      <c r="E24" s="48">
        <f t="shared" ref="E24:E25" si="2">C24*D24</f>
        <v>0</v>
      </c>
    </row>
    <row r="25" spans="1:5" ht="26.25" thickBot="1" x14ac:dyDescent="0.25">
      <c r="A25" s="12" t="s">
        <v>16</v>
      </c>
      <c r="B25" s="15" t="s">
        <v>17</v>
      </c>
      <c r="C25" s="13">
        <v>0</v>
      </c>
      <c r="D25" s="14">
        <v>2000</v>
      </c>
      <c r="E25" s="48">
        <f t="shared" si="2"/>
        <v>0</v>
      </c>
    </row>
    <row r="26" spans="1:5" ht="26.25" thickBot="1" x14ac:dyDescent="0.25">
      <c r="A26" s="12" t="s">
        <v>18</v>
      </c>
      <c r="B26" s="15" t="s">
        <v>19</v>
      </c>
      <c r="C26" s="13">
        <v>0</v>
      </c>
      <c r="D26" s="14">
        <v>2000</v>
      </c>
      <c r="E26" s="48">
        <f>C26*D26</f>
        <v>0</v>
      </c>
    </row>
    <row r="27" spans="1:5" ht="13.5" thickBot="1" x14ac:dyDescent="0.25">
      <c r="A27" s="16"/>
      <c r="B27" s="93" t="s">
        <v>49</v>
      </c>
      <c r="C27" s="94"/>
      <c r="D27" s="95"/>
      <c r="E27" s="48">
        <f>SUM(E23:E26)</f>
        <v>0</v>
      </c>
    </row>
    <row r="28" spans="1:5" ht="23.45" customHeight="1" thickBot="1" x14ac:dyDescent="0.25">
      <c r="A28" s="85" t="s">
        <v>72</v>
      </c>
      <c r="B28" s="86"/>
      <c r="C28" s="86"/>
      <c r="D28" s="87"/>
      <c r="E28" s="49">
        <f>+E27+E20+E13</f>
        <v>0</v>
      </c>
    </row>
    <row r="29" spans="1:5" ht="36" customHeight="1" thickBot="1" x14ac:dyDescent="0.25">
      <c r="A29" s="21"/>
      <c r="B29" s="22"/>
      <c r="C29" s="88"/>
      <c r="D29" s="88"/>
      <c r="E29" s="23"/>
    </row>
    <row r="30" spans="1:5" ht="40.9" customHeight="1" thickBot="1" x14ac:dyDescent="0.25">
      <c r="A30" s="24" t="s">
        <v>50</v>
      </c>
      <c r="B30" s="22"/>
      <c r="C30" s="89" t="s">
        <v>51</v>
      </c>
      <c r="D30" s="89"/>
      <c r="E30" s="23"/>
    </row>
    <row r="31" spans="1:5" x14ac:dyDescent="0.2">
      <c r="A31" s="25" t="s">
        <v>52</v>
      </c>
      <c r="B31" s="22"/>
      <c r="C31" s="89" t="s">
        <v>53</v>
      </c>
      <c r="D31" s="89"/>
      <c r="E31" s="23"/>
    </row>
    <row r="32" spans="1:5" ht="39.6" customHeight="1" thickBot="1" x14ac:dyDescent="0.25">
      <c r="A32" s="21"/>
      <c r="B32" s="22"/>
      <c r="C32" s="108"/>
      <c r="D32" s="108"/>
      <c r="E32" s="23"/>
    </row>
    <row r="33" spans="1:5" x14ac:dyDescent="0.2">
      <c r="A33" s="26" t="s">
        <v>54</v>
      </c>
      <c r="B33" s="22"/>
      <c r="C33" s="109" t="s">
        <v>55</v>
      </c>
      <c r="D33" s="109"/>
      <c r="E33" s="23"/>
    </row>
    <row r="34" spans="1:5" x14ac:dyDescent="0.2">
      <c r="A34" s="26"/>
      <c r="B34" s="22"/>
      <c r="C34" s="104"/>
      <c r="D34" s="104"/>
      <c r="E34" s="23"/>
    </row>
    <row r="35" spans="1:5" ht="51" customHeight="1" x14ac:dyDescent="0.2">
      <c r="A35" s="105" t="s">
        <v>56</v>
      </c>
      <c r="B35" s="106"/>
      <c r="C35" s="106"/>
      <c r="D35" s="106"/>
      <c r="E35" s="107"/>
    </row>
    <row r="36" spans="1:5" ht="12.75" customHeight="1" x14ac:dyDescent="0.2">
      <c r="A36" s="105" t="s">
        <v>57</v>
      </c>
      <c r="B36" s="106"/>
      <c r="C36" s="106"/>
      <c r="D36" s="106"/>
      <c r="E36" s="107"/>
    </row>
    <row r="37" spans="1:5" ht="13.5" thickBot="1" x14ac:dyDescent="0.25">
      <c r="A37" s="27"/>
      <c r="B37" s="28"/>
      <c r="C37" s="29"/>
      <c r="D37" s="29"/>
      <c r="E37" s="30"/>
    </row>
    <row r="38" spans="1:5" x14ac:dyDescent="0.2">
      <c r="A38" s="31"/>
      <c r="B38" s="31"/>
      <c r="C38" s="32"/>
      <c r="D38" s="32"/>
      <c r="E38" s="32"/>
    </row>
  </sheetData>
  <sheetProtection algorithmName="SHA-512" hashValue="zGp4pZp9lUQ/Rels+9diAhCe1bO2o7X0dR6GZnMD5ETY9WH4taIZl1bsXv0q9lXQy44YqmDxDrEkviVEOpSM+A==" saltValue="plgB+pCPHUsD6GW/3+SAlw==" spinCount="100000" sheet="1" insertRows="0"/>
  <protectedRanges>
    <protectedRange sqref="C9:C12 C16:C19 C23:C26 A29 A30 A32 C29 C30 C32" name="Range1"/>
  </protectedRanges>
  <mergeCells count="20">
    <mergeCell ref="C34:D34"/>
    <mergeCell ref="A35:E35"/>
    <mergeCell ref="A36:E36"/>
    <mergeCell ref="C32:D32"/>
    <mergeCell ref="C33:D33"/>
    <mergeCell ref="A1:E1"/>
    <mergeCell ref="A28:D28"/>
    <mergeCell ref="C29:D29"/>
    <mergeCell ref="C30:D30"/>
    <mergeCell ref="C31:D31"/>
    <mergeCell ref="A15:E15"/>
    <mergeCell ref="B20:D20"/>
    <mergeCell ref="A22:E22"/>
    <mergeCell ref="B27:D27"/>
    <mergeCell ref="B13:D13"/>
    <mergeCell ref="A2:E2"/>
    <mergeCell ref="A3:E3"/>
    <mergeCell ref="A5:B5"/>
    <mergeCell ref="A8:E8"/>
    <mergeCell ref="A4:E4"/>
  </mergeCells>
  <pageMargins left="0.25" right="0.25" top="0.75" bottom="0.75" header="0.3" footer="0.3"/>
  <pageSetup scale="80" orientation="portrait" r:id="rId1"/>
  <headerFooter differentFirst="1">
    <oddHeader>&amp;CLTSS System Software Development &amp; Business Process Support Solicitation # 20-18355</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zoomScaleNormal="100" workbookViewId="0">
      <selection sqref="A1:E1"/>
    </sheetView>
  </sheetViews>
  <sheetFormatPr defaultRowHeight="15" x14ac:dyDescent="0.25"/>
  <cols>
    <col min="1" max="1" width="26.7109375" customWidth="1"/>
    <col min="2" max="2" width="24.7109375" customWidth="1"/>
    <col min="3" max="3" width="14.28515625" customWidth="1"/>
    <col min="4" max="4" width="12.5703125" customWidth="1"/>
    <col min="5" max="5" width="24.7109375" customWidth="1"/>
  </cols>
  <sheetData>
    <row r="1" spans="1:5" ht="15.75" x14ac:dyDescent="0.25">
      <c r="A1" s="84" t="s">
        <v>84</v>
      </c>
      <c r="B1" s="84"/>
      <c r="C1" s="84"/>
      <c r="D1" s="84"/>
      <c r="E1" s="84"/>
    </row>
    <row r="2" spans="1:5" ht="19.5" thickBot="1" x14ac:dyDescent="0.35">
      <c r="A2" s="96" t="s">
        <v>58</v>
      </c>
      <c r="B2" s="96"/>
      <c r="C2" s="96"/>
      <c r="D2" s="96"/>
      <c r="E2" s="96"/>
    </row>
    <row r="3" spans="1:5" ht="76.900000000000006" customHeight="1" x14ac:dyDescent="0.25">
      <c r="A3" s="97" t="s">
        <v>81</v>
      </c>
      <c r="B3" s="98"/>
      <c r="C3" s="98"/>
      <c r="D3" s="98"/>
      <c r="E3" s="99"/>
    </row>
    <row r="4" spans="1:5" x14ac:dyDescent="0.25">
      <c r="A4" s="100" t="s">
        <v>74</v>
      </c>
      <c r="B4" s="102"/>
      <c r="C4" s="102"/>
      <c r="D4" s="102"/>
      <c r="E4" s="103"/>
    </row>
    <row r="5" spans="1:5" ht="15.75" thickBot="1" x14ac:dyDescent="0.3">
      <c r="A5" s="100"/>
      <c r="B5" s="101"/>
      <c r="C5" s="19" t="s">
        <v>3</v>
      </c>
      <c r="D5" s="19" t="s">
        <v>4</v>
      </c>
      <c r="E5" s="20" t="s">
        <v>5</v>
      </c>
    </row>
    <row r="6" spans="1:5" ht="38.450000000000003" customHeight="1" thickBot="1" x14ac:dyDescent="0.3">
      <c r="A6" s="81" t="s">
        <v>6</v>
      </c>
      <c r="B6" s="82" t="s">
        <v>7</v>
      </c>
      <c r="C6" s="83" t="s">
        <v>8</v>
      </c>
      <c r="D6" s="83" t="s">
        <v>73</v>
      </c>
      <c r="E6" s="83" t="s">
        <v>10</v>
      </c>
    </row>
    <row r="7" spans="1:5" ht="15.75" thickBot="1" x14ac:dyDescent="0.3">
      <c r="A7" s="9" t="s">
        <v>11</v>
      </c>
      <c r="B7" s="10"/>
      <c r="C7" s="11"/>
      <c r="D7" s="11"/>
      <c r="E7" s="11"/>
    </row>
    <row r="8" spans="1:5" ht="15.75" thickBot="1" x14ac:dyDescent="0.3">
      <c r="A8" s="90" t="s">
        <v>75</v>
      </c>
      <c r="B8" s="91"/>
      <c r="C8" s="91"/>
      <c r="D8" s="91"/>
      <c r="E8" s="92"/>
    </row>
    <row r="9" spans="1:5" ht="26.25" thickBot="1" x14ac:dyDescent="0.3">
      <c r="A9" s="12" t="s">
        <v>20</v>
      </c>
      <c r="B9" s="15" t="s">
        <v>13</v>
      </c>
      <c r="C9" s="13">
        <v>0</v>
      </c>
      <c r="D9" s="14">
        <v>18000</v>
      </c>
      <c r="E9" s="48">
        <f>C9*D9</f>
        <v>0</v>
      </c>
    </row>
    <row r="10" spans="1:5" ht="26.25" thickBot="1" x14ac:dyDescent="0.3">
      <c r="A10" s="12" t="s">
        <v>21</v>
      </c>
      <c r="B10" s="15" t="s">
        <v>22</v>
      </c>
      <c r="C10" s="13">
        <v>0</v>
      </c>
      <c r="D10" s="14">
        <v>18000</v>
      </c>
      <c r="E10" s="48">
        <f t="shared" ref="E10:E11" si="0">C10*D10</f>
        <v>0</v>
      </c>
    </row>
    <row r="11" spans="1:5" ht="26.25" thickBot="1" x14ac:dyDescent="0.3">
      <c r="A11" s="12" t="s">
        <v>23</v>
      </c>
      <c r="B11" s="15" t="s">
        <v>24</v>
      </c>
      <c r="C11" s="13">
        <v>0</v>
      </c>
      <c r="D11" s="14">
        <v>24000</v>
      </c>
      <c r="E11" s="48">
        <f t="shared" si="0"/>
        <v>0</v>
      </c>
    </row>
    <row r="12" spans="1:5" ht="26.25" thickBot="1" x14ac:dyDescent="0.3">
      <c r="A12" s="12" t="s">
        <v>25</v>
      </c>
      <c r="B12" s="15" t="s">
        <v>26</v>
      </c>
      <c r="C12" s="13">
        <v>0</v>
      </c>
      <c r="D12" s="14">
        <v>6000</v>
      </c>
      <c r="E12" s="48">
        <f>C12*D12</f>
        <v>0</v>
      </c>
    </row>
    <row r="13" spans="1:5" ht="39" thickBot="1" x14ac:dyDescent="0.3">
      <c r="A13" s="12" t="s">
        <v>16</v>
      </c>
      <c r="B13" s="15" t="s">
        <v>27</v>
      </c>
      <c r="C13" s="13">
        <v>0</v>
      </c>
      <c r="D13" s="14">
        <v>12000</v>
      </c>
      <c r="E13" s="48">
        <f>C13*D13</f>
        <v>0</v>
      </c>
    </row>
    <row r="14" spans="1:5" ht="39" thickBot="1" x14ac:dyDescent="0.3">
      <c r="A14" s="12" t="s">
        <v>28</v>
      </c>
      <c r="B14" s="15" t="s">
        <v>29</v>
      </c>
      <c r="C14" s="13">
        <v>0</v>
      </c>
      <c r="D14" s="14">
        <v>42000</v>
      </c>
      <c r="E14" s="48">
        <f>C14*D14</f>
        <v>0</v>
      </c>
    </row>
    <row r="15" spans="1:5" ht="26.25" thickBot="1" x14ac:dyDescent="0.3">
      <c r="A15" s="12" t="s">
        <v>30</v>
      </c>
      <c r="B15" s="15" t="s">
        <v>31</v>
      </c>
      <c r="C15" s="13">
        <v>0</v>
      </c>
      <c r="D15" s="14">
        <v>6000</v>
      </c>
      <c r="E15" s="48">
        <f>C15*D15</f>
        <v>0</v>
      </c>
    </row>
    <row r="16" spans="1:5" ht="26.25" thickBot="1" x14ac:dyDescent="0.3">
      <c r="A16" s="12" t="s">
        <v>32</v>
      </c>
      <c r="B16" s="15" t="s">
        <v>33</v>
      </c>
      <c r="C16" s="13">
        <v>0</v>
      </c>
      <c r="D16" s="14">
        <v>3000</v>
      </c>
      <c r="E16" s="48">
        <f t="shared" ref="E16:E20" si="1">C16*D16</f>
        <v>0</v>
      </c>
    </row>
    <row r="17" spans="1:5" ht="26.25" thickBot="1" x14ac:dyDescent="0.3">
      <c r="A17" s="12" t="s">
        <v>34</v>
      </c>
      <c r="B17" s="15" t="s">
        <v>35</v>
      </c>
      <c r="C17" s="13">
        <v>0</v>
      </c>
      <c r="D17" s="14">
        <v>6000</v>
      </c>
      <c r="E17" s="48">
        <f t="shared" si="1"/>
        <v>0</v>
      </c>
    </row>
    <row r="18" spans="1:5" ht="39" thickBot="1" x14ac:dyDescent="0.3">
      <c r="A18" s="12" t="s">
        <v>36</v>
      </c>
      <c r="B18" s="15" t="s">
        <v>37</v>
      </c>
      <c r="C18" s="13">
        <v>0</v>
      </c>
      <c r="D18" s="14">
        <v>6000</v>
      </c>
      <c r="E18" s="48">
        <f t="shared" si="1"/>
        <v>0</v>
      </c>
    </row>
    <row r="19" spans="1:5" ht="26.25" thickBot="1" x14ac:dyDescent="0.3">
      <c r="A19" s="12" t="s">
        <v>38</v>
      </c>
      <c r="B19" s="15" t="s">
        <v>39</v>
      </c>
      <c r="C19" s="13">
        <v>0</v>
      </c>
      <c r="D19" s="14">
        <v>42000</v>
      </c>
      <c r="E19" s="48">
        <f t="shared" si="1"/>
        <v>0</v>
      </c>
    </row>
    <row r="20" spans="1:5" ht="39" thickBot="1" x14ac:dyDescent="0.3">
      <c r="A20" s="12" t="s">
        <v>40</v>
      </c>
      <c r="B20" s="15" t="s">
        <v>41</v>
      </c>
      <c r="C20" s="13">
        <v>0</v>
      </c>
      <c r="D20" s="14">
        <v>12000</v>
      </c>
      <c r="E20" s="48">
        <f t="shared" si="1"/>
        <v>0</v>
      </c>
    </row>
    <row r="21" spans="1:5" ht="39" thickBot="1" x14ac:dyDescent="0.3">
      <c r="A21" s="12" t="s">
        <v>42</v>
      </c>
      <c r="B21" s="15" t="s">
        <v>43</v>
      </c>
      <c r="C21" s="13">
        <v>0</v>
      </c>
      <c r="D21" s="14">
        <v>12000</v>
      </c>
      <c r="E21" s="48">
        <f>C21*D21</f>
        <v>0</v>
      </c>
    </row>
    <row r="22" spans="1:5" ht="15.75" thickBot="1" x14ac:dyDescent="0.3">
      <c r="A22" s="16"/>
      <c r="B22" s="93" t="s">
        <v>76</v>
      </c>
      <c r="C22" s="94"/>
      <c r="D22" s="95"/>
      <c r="E22" s="48">
        <f>SUM(E8:E21)</f>
        <v>0</v>
      </c>
    </row>
    <row r="23" spans="1:5" ht="15.75" thickBot="1" x14ac:dyDescent="0.3">
      <c r="A23" s="17" t="s">
        <v>45</v>
      </c>
      <c r="B23" s="10"/>
      <c r="C23" s="18"/>
      <c r="D23" s="18"/>
      <c r="E23" s="18"/>
    </row>
    <row r="24" spans="1:5" ht="15.75" thickBot="1" x14ac:dyDescent="0.3">
      <c r="A24" s="90" t="s">
        <v>75</v>
      </c>
      <c r="B24" s="91"/>
      <c r="C24" s="91"/>
      <c r="D24" s="91"/>
      <c r="E24" s="92"/>
    </row>
    <row r="25" spans="1:5" ht="26.25" thickBot="1" x14ac:dyDescent="0.3">
      <c r="A25" s="12" t="s">
        <v>20</v>
      </c>
      <c r="B25" s="15" t="s">
        <v>13</v>
      </c>
      <c r="C25" s="13">
        <v>0</v>
      </c>
      <c r="D25" s="14">
        <v>6000</v>
      </c>
      <c r="E25" s="48">
        <f>C25*D25</f>
        <v>0</v>
      </c>
    </row>
    <row r="26" spans="1:5" ht="26.25" thickBot="1" x14ac:dyDescent="0.3">
      <c r="A26" s="12" t="s">
        <v>21</v>
      </c>
      <c r="B26" s="15" t="s">
        <v>22</v>
      </c>
      <c r="C26" s="13">
        <v>0</v>
      </c>
      <c r="D26" s="14">
        <v>6000</v>
      </c>
      <c r="E26" s="48">
        <f t="shared" ref="E26:E27" si="2">C26*D26</f>
        <v>0</v>
      </c>
    </row>
    <row r="27" spans="1:5" ht="26.25" thickBot="1" x14ac:dyDescent="0.3">
      <c r="A27" s="12" t="s">
        <v>23</v>
      </c>
      <c r="B27" s="15" t="s">
        <v>24</v>
      </c>
      <c r="C27" s="13">
        <v>0</v>
      </c>
      <c r="D27" s="14">
        <v>8000</v>
      </c>
      <c r="E27" s="48">
        <f t="shared" si="2"/>
        <v>0</v>
      </c>
    </row>
    <row r="28" spans="1:5" ht="26.25" thickBot="1" x14ac:dyDescent="0.3">
      <c r="A28" s="12" t="s">
        <v>25</v>
      </c>
      <c r="B28" s="15" t="s">
        <v>26</v>
      </c>
      <c r="C28" s="13">
        <v>0</v>
      </c>
      <c r="D28" s="14">
        <v>2000</v>
      </c>
      <c r="E28" s="48">
        <f>C28*D28</f>
        <v>0</v>
      </c>
    </row>
    <row r="29" spans="1:5" ht="39" thickBot="1" x14ac:dyDescent="0.3">
      <c r="A29" s="12" t="s">
        <v>16</v>
      </c>
      <c r="B29" s="15" t="s">
        <v>27</v>
      </c>
      <c r="C29" s="13">
        <v>0</v>
      </c>
      <c r="D29" s="14">
        <v>4000</v>
      </c>
      <c r="E29" s="48">
        <f>C29*D29</f>
        <v>0</v>
      </c>
    </row>
    <row r="30" spans="1:5" ht="39" thickBot="1" x14ac:dyDescent="0.3">
      <c r="A30" s="12" t="s">
        <v>28</v>
      </c>
      <c r="B30" s="15" t="s">
        <v>29</v>
      </c>
      <c r="C30" s="13">
        <v>0</v>
      </c>
      <c r="D30" s="14">
        <v>14000</v>
      </c>
      <c r="E30" s="48">
        <f>C30*D30</f>
        <v>0</v>
      </c>
    </row>
    <row r="31" spans="1:5" ht="26.25" thickBot="1" x14ac:dyDescent="0.3">
      <c r="A31" s="12" t="s">
        <v>30</v>
      </c>
      <c r="B31" s="15" t="s">
        <v>31</v>
      </c>
      <c r="C31" s="13">
        <v>0</v>
      </c>
      <c r="D31" s="14">
        <v>2000</v>
      </c>
      <c r="E31" s="48">
        <f>C31*D31</f>
        <v>0</v>
      </c>
    </row>
    <row r="32" spans="1:5" ht="26.25" thickBot="1" x14ac:dyDescent="0.3">
      <c r="A32" s="12" t="s">
        <v>32</v>
      </c>
      <c r="B32" s="15" t="s">
        <v>33</v>
      </c>
      <c r="C32" s="13">
        <v>0</v>
      </c>
      <c r="D32" s="14">
        <v>1000</v>
      </c>
      <c r="E32" s="48">
        <f t="shared" ref="E32:E36" si="3">C32*D32</f>
        <v>0</v>
      </c>
    </row>
    <row r="33" spans="1:5" ht="26.25" thickBot="1" x14ac:dyDescent="0.3">
      <c r="A33" s="12" t="s">
        <v>34</v>
      </c>
      <c r="B33" s="15" t="s">
        <v>35</v>
      </c>
      <c r="C33" s="13">
        <v>0</v>
      </c>
      <c r="D33" s="14">
        <v>2000</v>
      </c>
      <c r="E33" s="48">
        <f t="shared" si="3"/>
        <v>0</v>
      </c>
    </row>
    <row r="34" spans="1:5" ht="39" thickBot="1" x14ac:dyDescent="0.3">
      <c r="A34" s="12" t="s">
        <v>36</v>
      </c>
      <c r="B34" s="15" t="s">
        <v>37</v>
      </c>
      <c r="C34" s="13">
        <v>0</v>
      </c>
      <c r="D34" s="14">
        <v>2000</v>
      </c>
      <c r="E34" s="48">
        <f t="shared" si="3"/>
        <v>0</v>
      </c>
    </row>
    <row r="35" spans="1:5" ht="26.25" thickBot="1" x14ac:dyDescent="0.3">
      <c r="A35" s="12" t="s">
        <v>38</v>
      </c>
      <c r="B35" s="15" t="s">
        <v>39</v>
      </c>
      <c r="C35" s="13">
        <v>0</v>
      </c>
      <c r="D35" s="14">
        <v>14000</v>
      </c>
      <c r="E35" s="48">
        <f t="shared" si="3"/>
        <v>0</v>
      </c>
    </row>
    <row r="36" spans="1:5" ht="39" thickBot="1" x14ac:dyDescent="0.3">
      <c r="A36" s="12" t="s">
        <v>40</v>
      </c>
      <c r="B36" s="15" t="s">
        <v>41</v>
      </c>
      <c r="C36" s="13">
        <v>0</v>
      </c>
      <c r="D36" s="14">
        <v>4000</v>
      </c>
      <c r="E36" s="48">
        <f t="shared" si="3"/>
        <v>0</v>
      </c>
    </row>
    <row r="37" spans="1:5" ht="39" thickBot="1" x14ac:dyDescent="0.3">
      <c r="A37" s="12" t="s">
        <v>42</v>
      </c>
      <c r="B37" s="15" t="s">
        <v>43</v>
      </c>
      <c r="C37" s="13">
        <v>0</v>
      </c>
      <c r="D37" s="14">
        <v>4000</v>
      </c>
      <c r="E37" s="48">
        <f>C37*D37</f>
        <v>0</v>
      </c>
    </row>
    <row r="38" spans="1:5" ht="15.75" thickBot="1" x14ac:dyDescent="0.3">
      <c r="A38" s="93" t="s">
        <v>77</v>
      </c>
      <c r="B38" s="94"/>
      <c r="C38" s="94"/>
      <c r="D38" s="95"/>
      <c r="E38" s="48">
        <f>SUM(E25:E37)</f>
        <v>0</v>
      </c>
    </row>
    <row r="39" spans="1:5" ht="15.75" thickBot="1" x14ac:dyDescent="0.3">
      <c r="A39" s="17" t="s">
        <v>48</v>
      </c>
      <c r="B39" s="10"/>
      <c r="C39" s="18"/>
      <c r="D39" s="18"/>
      <c r="E39" s="18"/>
    </row>
    <row r="40" spans="1:5" ht="15.75" thickBot="1" x14ac:dyDescent="0.3">
      <c r="A40" s="90" t="s">
        <v>75</v>
      </c>
      <c r="B40" s="91"/>
      <c r="C40" s="91"/>
      <c r="D40" s="91"/>
      <c r="E40" s="92"/>
    </row>
    <row r="41" spans="1:5" ht="26.25" thickBot="1" x14ac:dyDescent="0.3">
      <c r="A41" s="12" t="s">
        <v>20</v>
      </c>
      <c r="B41" s="15" t="s">
        <v>13</v>
      </c>
      <c r="C41" s="13">
        <v>0</v>
      </c>
      <c r="D41" s="14">
        <v>6000</v>
      </c>
      <c r="E41" s="48">
        <f>C41*D41</f>
        <v>0</v>
      </c>
    </row>
    <row r="42" spans="1:5" ht="26.25" thickBot="1" x14ac:dyDescent="0.3">
      <c r="A42" s="12" t="s">
        <v>21</v>
      </c>
      <c r="B42" s="15" t="s">
        <v>22</v>
      </c>
      <c r="C42" s="13">
        <v>0</v>
      </c>
      <c r="D42" s="14">
        <v>6000</v>
      </c>
      <c r="E42" s="48">
        <f t="shared" ref="E42:E43" si="4">C42*D42</f>
        <v>0</v>
      </c>
    </row>
    <row r="43" spans="1:5" ht="26.25" thickBot="1" x14ac:dyDescent="0.3">
      <c r="A43" s="12" t="s">
        <v>23</v>
      </c>
      <c r="B43" s="15" t="s">
        <v>24</v>
      </c>
      <c r="C43" s="13">
        <v>0</v>
      </c>
      <c r="D43" s="14">
        <v>8000</v>
      </c>
      <c r="E43" s="48">
        <f t="shared" si="4"/>
        <v>0</v>
      </c>
    </row>
    <row r="44" spans="1:5" ht="26.25" thickBot="1" x14ac:dyDescent="0.3">
      <c r="A44" s="12" t="s">
        <v>25</v>
      </c>
      <c r="B44" s="15" t="s">
        <v>26</v>
      </c>
      <c r="C44" s="13">
        <v>0</v>
      </c>
      <c r="D44" s="14">
        <v>2000</v>
      </c>
      <c r="E44" s="48">
        <f>C44*D44</f>
        <v>0</v>
      </c>
    </row>
    <row r="45" spans="1:5" ht="39" thickBot="1" x14ac:dyDescent="0.3">
      <c r="A45" s="12" t="s">
        <v>16</v>
      </c>
      <c r="B45" s="15" t="s">
        <v>27</v>
      </c>
      <c r="C45" s="13">
        <v>0</v>
      </c>
      <c r="D45" s="14">
        <v>4000</v>
      </c>
      <c r="E45" s="48">
        <f>C45*D45</f>
        <v>0</v>
      </c>
    </row>
    <row r="46" spans="1:5" ht="39" thickBot="1" x14ac:dyDescent="0.3">
      <c r="A46" s="12" t="s">
        <v>28</v>
      </c>
      <c r="B46" s="15" t="s">
        <v>29</v>
      </c>
      <c r="C46" s="13">
        <v>0</v>
      </c>
      <c r="D46" s="14">
        <v>14000</v>
      </c>
      <c r="E46" s="48">
        <f>C46*D46</f>
        <v>0</v>
      </c>
    </row>
    <row r="47" spans="1:5" ht="26.25" thickBot="1" x14ac:dyDescent="0.3">
      <c r="A47" s="12" t="s">
        <v>30</v>
      </c>
      <c r="B47" s="15" t="s">
        <v>31</v>
      </c>
      <c r="C47" s="13">
        <v>0</v>
      </c>
      <c r="D47" s="14">
        <v>2000</v>
      </c>
      <c r="E47" s="48">
        <f>C47*D47</f>
        <v>0</v>
      </c>
    </row>
    <row r="48" spans="1:5" ht="26.25" thickBot="1" x14ac:dyDescent="0.3">
      <c r="A48" s="12" t="s">
        <v>32</v>
      </c>
      <c r="B48" s="15" t="s">
        <v>33</v>
      </c>
      <c r="C48" s="13">
        <v>0</v>
      </c>
      <c r="D48" s="14">
        <v>1000</v>
      </c>
      <c r="E48" s="48">
        <f t="shared" ref="E48:E52" si="5">C48*D48</f>
        <v>0</v>
      </c>
    </row>
    <row r="49" spans="1:5" ht="26.25" thickBot="1" x14ac:dyDescent="0.3">
      <c r="A49" s="12" t="s">
        <v>34</v>
      </c>
      <c r="B49" s="15" t="s">
        <v>35</v>
      </c>
      <c r="C49" s="13">
        <v>0</v>
      </c>
      <c r="D49" s="14">
        <v>2000</v>
      </c>
      <c r="E49" s="48">
        <f t="shared" si="5"/>
        <v>0</v>
      </c>
    </row>
    <row r="50" spans="1:5" ht="39" thickBot="1" x14ac:dyDescent="0.3">
      <c r="A50" s="12" t="s">
        <v>36</v>
      </c>
      <c r="B50" s="15" t="s">
        <v>37</v>
      </c>
      <c r="C50" s="13">
        <v>0</v>
      </c>
      <c r="D50" s="14">
        <v>2000</v>
      </c>
      <c r="E50" s="48">
        <f t="shared" si="5"/>
        <v>0</v>
      </c>
    </row>
    <row r="51" spans="1:5" ht="26.25" thickBot="1" x14ac:dyDescent="0.3">
      <c r="A51" s="12" t="s">
        <v>38</v>
      </c>
      <c r="B51" s="15" t="s">
        <v>39</v>
      </c>
      <c r="C51" s="13">
        <v>0</v>
      </c>
      <c r="D51" s="14">
        <v>14000</v>
      </c>
      <c r="E51" s="48">
        <f t="shared" si="5"/>
        <v>0</v>
      </c>
    </row>
    <row r="52" spans="1:5" ht="39" thickBot="1" x14ac:dyDescent="0.3">
      <c r="A52" s="12" t="s">
        <v>40</v>
      </c>
      <c r="B52" s="15" t="s">
        <v>41</v>
      </c>
      <c r="C52" s="13">
        <v>0</v>
      </c>
      <c r="D52" s="14">
        <v>4000</v>
      </c>
      <c r="E52" s="48">
        <f t="shared" si="5"/>
        <v>0</v>
      </c>
    </row>
    <row r="53" spans="1:5" ht="39" thickBot="1" x14ac:dyDescent="0.3">
      <c r="A53" s="12" t="s">
        <v>42</v>
      </c>
      <c r="B53" s="15" t="s">
        <v>43</v>
      </c>
      <c r="C53" s="13">
        <v>0</v>
      </c>
      <c r="D53" s="14">
        <v>4000</v>
      </c>
      <c r="E53" s="48">
        <f>C53*D53</f>
        <v>0</v>
      </c>
    </row>
    <row r="54" spans="1:5" ht="25.9" customHeight="1" thickBot="1" x14ac:dyDescent="0.3">
      <c r="A54" s="93" t="s">
        <v>78</v>
      </c>
      <c r="B54" s="94"/>
      <c r="C54" s="94"/>
      <c r="D54" s="95"/>
      <c r="E54" s="48">
        <f>SUM(E41:E53)</f>
        <v>0</v>
      </c>
    </row>
    <row r="55" spans="1:5" ht="25.9" customHeight="1" thickBot="1" x14ac:dyDescent="0.3">
      <c r="A55" s="85" t="s">
        <v>79</v>
      </c>
      <c r="B55" s="86"/>
      <c r="C55" s="86"/>
      <c r="D55" s="87"/>
      <c r="E55" s="49">
        <f>+E54+E38+E22</f>
        <v>0</v>
      </c>
    </row>
    <row r="56" spans="1:5" ht="33" customHeight="1" thickBot="1" x14ac:dyDescent="0.3">
      <c r="A56" s="21"/>
      <c r="B56" s="52"/>
      <c r="C56" s="88"/>
      <c r="D56" s="88"/>
      <c r="E56" s="23"/>
    </row>
    <row r="57" spans="1:5" ht="39" customHeight="1" thickBot="1" x14ac:dyDescent="0.3">
      <c r="A57" s="24" t="s">
        <v>50</v>
      </c>
      <c r="B57" s="52"/>
      <c r="C57" s="89" t="s">
        <v>51</v>
      </c>
      <c r="D57" s="89"/>
      <c r="E57" s="23"/>
    </row>
    <row r="58" spans="1:5" x14ac:dyDescent="0.25">
      <c r="A58" s="25" t="s">
        <v>52</v>
      </c>
      <c r="B58" s="52"/>
      <c r="C58" s="89" t="s">
        <v>53</v>
      </c>
      <c r="D58" s="89"/>
      <c r="E58" s="23"/>
    </row>
    <row r="59" spans="1:5" ht="35.450000000000003" customHeight="1" thickBot="1" x14ac:dyDescent="0.3">
      <c r="A59" s="21"/>
      <c r="B59" s="52"/>
      <c r="C59" s="108"/>
      <c r="D59" s="108"/>
      <c r="E59" s="23"/>
    </row>
    <row r="60" spans="1:5" x14ac:dyDescent="0.25">
      <c r="A60" s="26" t="s">
        <v>54</v>
      </c>
      <c r="B60" s="52"/>
      <c r="C60" s="109" t="s">
        <v>55</v>
      </c>
      <c r="D60" s="109"/>
      <c r="E60" s="23"/>
    </row>
    <row r="61" spans="1:5" x14ac:dyDescent="0.25">
      <c r="A61" s="26"/>
      <c r="B61" s="52"/>
      <c r="C61" s="104"/>
      <c r="D61" s="104"/>
      <c r="E61" s="23"/>
    </row>
    <row r="62" spans="1:5" ht="49.9" customHeight="1" x14ac:dyDescent="0.25">
      <c r="A62" s="110" t="s">
        <v>56</v>
      </c>
      <c r="B62" s="111"/>
      <c r="C62" s="111"/>
      <c r="D62" s="111"/>
      <c r="E62" s="112"/>
    </row>
    <row r="63" spans="1:5" x14ac:dyDescent="0.25">
      <c r="A63" s="110" t="s">
        <v>80</v>
      </c>
      <c r="B63" s="111"/>
      <c r="C63" s="111"/>
      <c r="D63" s="111"/>
      <c r="E63" s="112"/>
    </row>
    <row r="64" spans="1:5" ht="15.75" thickBot="1" x14ac:dyDescent="0.3">
      <c r="A64" s="27"/>
      <c r="B64" s="28"/>
      <c r="C64" s="29"/>
      <c r="D64" s="29"/>
      <c r="E64" s="30"/>
    </row>
  </sheetData>
  <sheetProtection algorithmName="SHA-512" hashValue="I3UqhH/+Hdcx7VOt09/t++lDJuNDU3wB6u9JVkraIDCQZYkSt2cOCCIIvlOUbj0Z1/8pZ48rfXMSN1XEfa3CeQ==" saltValue="0QSql6yquyBX5DS9EOGopw==" spinCount="100000" sheet="1" objects="1" scenarios="1"/>
  <protectedRanges>
    <protectedRange sqref="C9:C21 C25:C37 C41:C53 A56 C56 C57 C59 A57 A59" name="Range1"/>
  </protectedRanges>
  <mergeCells count="20">
    <mergeCell ref="A8:E8"/>
    <mergeCell ref="B22:D22"/>
    <mergeCell ref="A24:E24"/>
    <mergeCell ref="A1:E1"/>
    <mergeCell ref="A2:E2"/>
    <mergeCell ref="A3:E3"/>
    <mergeCell ref="A4:E4"/>
    <mergeCell ref="A5:B5"/>
    <mergeCell ref="A63:E63"/>
    <mergeCell ref="A54:D54"/>
    <mergeCell ref="A40:E40"/>
    <mergeCell ref="A55:D55"/>
    <mergeCell ref="C56:D56"/>
    <mergeCell ref="C57:D57"/>
    <mergeCell ref="C58:D58"/>
    <mergeCell ref="A38:D38"/>
    <mergeCell ref="C59:D59"/>
    <mergeCell ref="C60:D60"/>
    <mergeCell ref="C61:D61"/>
    <mergeCell ref="A62:E62"/>
  </mergeCells>
  <pageMargins left="0.7" right="0.7" top="0.75" bottom="0.75" header="0.3" footer="0.3"/>
  <pageSetup scale="87" orientation="portrait" r:id="rId1"/>
  <headerFooter differentFirst="1">
    <oddHeader>&amp;CLTSS System Software Development &amp; Business Process Support Solicitation # 20-18355</oddHeader>
  </headerFooter>
  <rowBreaks count="2" manualBreakCount="2">
    <brk id="22" max="16383" man="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08"/>
  <sheetViews>
    <sheetView zoomScaleNormal="100" workbookViewId="0">
      <selection sqref="A1:C1"/>
    </sheetView>
  </sheetViews>
  <sheetFormatPr defaultRowHeight="15" x14ac:dyDescent="0.25"/>
  <cols>
    <col min="1" max="1" width="32.140625" customWidth="1"/>
    <col min="2" max="2" width="36.140625" customWidth="1"/>
    <col min="3" max="3" width="30.7109375" customWidth="1"/>
  </cols>
  <sheetData>
    <row r="1" spans="1:3" ht="15.75" x14ac:dyDescent="0.25">
      <c r="A1" s="116" t="s">
        <v>84</v>
      </c>
      <c r="B1" s="116"/>
      <c r="C1" s="116"/>
    </row>
    <row r="2" spans="1:3" ht="18.75" x14ac:dyDescent="0.3">
      <c r="A2" s="117" t="s">
        <v>60</v>
      </c>
      <c r="B2" s="117"/>
      <c r="C2" s="117"/>
    </row>
    <row r="3" spans="1:3" ht="51" customHeight="1" x14ac:dyDescent="0.25">
      <c r="A3" s="118" t="s">
        <v>86</v>
      </c>
      <c r="B3" s="119"/>
      <c r="C3" s="120"/>
    </row>
    <row r="4" spans="1:3" ht="15.75" x14ac:dyDescent="0.25">
      <c r="A4" s="121" t="s">
        <v>64</v>
      </c>
      <c r="B4" s="122"/>
      <c r="C4" s="123"/>
    </row>
    <row r="5" spans="1:3" ht="31.9" customHeight="1" thickBot="1" x14ac:dyDescent="0.3">
      <c r="A5" s="58" t="s">
        <v>6</v>
      </c>
      <c r="B5" s="59" t="s">
        <v>7</v>
      </c>
      <c r="C5" s="60" t="s">
        <v>63</v>
      </c>
    </row>
    <row r="6" spans="1:3" x14ac:dyDescent="0.25">
      <c r="A6" s="61" t="s">
        <v>62</v>
      </c>
      <c r="B6" s="53"/>
      <c r="C6" s="54"/>
    </row>
    <row r="7" spans="1:3" ht="15.75" thickBot="1" x14ac:dyDescent="0.3">
      <c r="A7" s="62" t="s">
        <v>20</v>
      </c>
      <c r="B7" s="15" t="s">
        <v>83</v>
      </c>
      <c r="C7" s="63">
        <v>0</v>
      </c>
    </row>
    <row r="8" spans="1:3" ht="15.75" thickBot="1" x14ac:dyDescent="0.3">
      <c r="A8" s="62" t="s">
        <v>21</v>
      </c>
      <c r="B8" s="15" t="s">
        <v>83</v>
      </c>
      <c r="C8" s="63">
        <v>0</v>
      </c>
    </row>
    <row r="9" spans="1:3" ht="15.75" thickBot="1" x14ac:dyDescent="0.3">
      <c r="A9" s="62" t="s">
        <v>23</v>
      </c>
      <c r="B9" s="15" t="s">
        <v>83</v>
      </c>
      <c r="C9" s="63">
        <v>0</v>
      </c>
    </row>
    <row r="10" spans="1:3" ht="15.75" thickBot="1" x14ac:dyDescent="0.3">
      <c r="A10" s="62" t="s">
        <v>25</v>
      </c>
      <c r="B10" s="15" t="s">
        <v>83</v>
      </c>
      <c r="C10" s="63">
        <v>0</v>
      </c>
    </row>
    <row r="11" spans="1:3" ht="15.75" thickBot="1" x14ac:dyDescent="0.3">
      <c r="A11" s="62" t="s">
        <v>16</v>
      </c>
      <c r="B11" s="15" t="s">
        <v>83</v>
      </c>
      <c r="C11" s="63">
        <v>0</v>
      </c>
    </row>
    <row r="12" spans="1:3" ht="15.75" thickBot="1" x14ac:dyDescent="0.3">
      <c r="A12" s="62" t="s">
        <v>28</v>
      </c>
      <c r="B12" s="15" t="s">
        <v>83</v>
      </c>
      <c r="C12" s="63">
        <v>0</v>
      </c>
    </row>
    <row r="13" spans="1:3" ht="15.75" thickBot="1" x14ac:dyDescent="0.3">
      <c r="A13" s="62" t="s">
        <v>30</v>
      </c>
      <c r="B13" s="15" t="s">
        <v>83</v>
      </c>
      <c r="C13" s="63">
        <v>0</v>
      </c>
    </row>
    <row r="14" spans="1:3" ht="15.75" thickBot="1" x14ac:dyDescent="0.3">
      <c r="A14" s="62" t="s">
        <v>32</v>
      </c>
      <c r="B14" s="15" t="s">
        <v>83</v>
      </c>
      <c r="C14" s="63">
        <v>0</v>
      </c>
    </row>
    <row r="15" spans="1:3" ht="15.75" thickBot="1" x14ac:dyDescent="0.3">
      <c r="A15" s="62" t="s">
        <v>34</v>
      </c>
      <c r="B15" s="15" t="s">
        <v>83</v>
      </c>
      <c r="C15" s="63">
        <v>0</v>
      </c>
    </row>
    <row r="16" spans="1:3" ht="15.75" thickBot="1" x14ac:dyDescent="0.3">
      <c r="A16" s="62" t="s">
        <v>36</v>
      </c>
      <c r="B16" s="15" t="s">
        <v>83</v>
      </c>
      <c r="C16" s="63">
        <v>0</v>
      </c>
    </row>
    <row r="17" spans="1:3" ht="15.75" thickBot="1" x14ac:dyDescent="0.3">
      <c r="A17" s="62" t="s">
        <v>38</v>
      </c>
      <c r="B17" s="15" t="s">
        <v>83</v>
      </c>
      <c r="C17" s="63">
        <v>0</v>
      </c>
    </row>
    <row r="18" spans="1:3" ht="15.75" thickBot="1" x14ac:dyDescent="0.3">
      <c r="A18" s="62" t="s">
        <v>40</v>
      </c>
      <c r="B18" s="15" t="s">
        <v>83</v>
      </c>
      <c r="C18" s="63">
        <v>0</v>
      </c>
    </row>
    <row r="19" spans="1:3" ht="15.75" thickBot="1" x14ac:dyDescent="0.3">
      <c r="A19" s="62" t="s">
        <v>42</v>
      </c>
      <c r="B19" s="15" t="s">
        <v>83</v>
      </c>
      <c r="C19" s="63">
        <v>0</v>
      </c>
    </row>
    <row r="20" spans="1:3" ht="15.75" thickBot="1" x14ac:dyDescent="0.3">
      <c r="A20" s="15" t="s">
        <v>87</v>
      </c>
      <c r="B20" s="15" t="s">
        <v>83</v>
      </c>
      <c r="C20" s="63">
        <v>0</v>
      </c>
    </row>
    <row r="21" spans="1:3" ht="15.75" thickBot="1" x14ac:dyDescent="0.3">
      <c r="A21" s="15" t="s">
        <v>87</v>
      </c>
      <c r="B21" s="15" t="s">
        <v>83</v>
      </c>
      <c r="C21" s="63">
        <v>0</v>
      </c>
    </row>
    <row r="22" spans="1:3" ht="15.75" thickBot="1" x14ac:dyDescent="0.3">
      <c r="A22" s="15" t="s">
        <v>87</v>
      </c>
      <c r="B22" s="15" t="s">
        <v>83</v>
      </c>
      <c r="C22" s="63">
        <v>0</v>
      </c>
    </row>
    <row r="23" spans="1:3" ht="15.75" thickBot="1" x14ac:dyDescent="0.3">
      <c r="A23" s="124" t="s">
        <v>65</v>
      </c>
      <c r="B23" s="125"/>
      <c r="C23" s="126"/>
    </row>
    <row r="24" spans="1:3" ht="32.25" thickBot="1" x14ac:dyDescent="0.3">
      <c r="A24" s="64" t="s">
        <v>6</v>
      </c>
      <c r="B24" s="56" t="s">
        <v>7</v>
      </c>
      <c r="C24" s="65" t="s">
        <v>63</v>
      </c>
    </row>
    <row r="25" spans="1:3" x14ac:dyDescent="0.25">
      <c r="A25" s="61" t="s">
        <v>62</v>
      </c>
      <c r="B25" s="53"/>
      <c r="C25" s="54"/>
    </row>
    <row r="26" spans="1:3" ht="15.75" thickBot="1" x14ac:dyDescent="0.3">
      <c r="A26" s="62" t="s">
        <v>20</v>
      </c>
      <c r="B26" s="15" t="s">
        <v>83</v>
      </c>
      <c r="C26" s="63">
        <v>0</v>
      </c>
    </row>
    <row r="27" spans="1:3" s="55" customFormat="1" ht="15.75" thickBot="1" x14ac:dyDescent="0.3">
      <c r="A27" s="62" t="s">
        <v>21</v>
      </c>
      <c r="B27" s="15" t="s">
        <v>83</v>
      </c>
      <c r="C27" s="63">
        <v>0</v>
      </c>
    </row>
    <row r="28" spans="1:3" s="55" customFormat="1" ht="15.75" thickBot="1" x14ac:dyDescent="0.3">
      <c r="A28" s="62" t="s">
        <v>23</v>
      </c>
      <c r="B28" s="15" t="s">
        <v>83</v>
      </c>
      <c r="C28" s="63">
        <v>0</v>
      </c>
    </row>
    <row r="29" spans="1:3" s="55" customFormat="1" ht="15.75" thickBot="1" x14ac:dyDescent="0.3">
      <c r="A29" s="62" t="s">
        <v>25</v>
      </c>
      <c r="B29" s="15" t="s">
        <v>83</v>
      </c>
      <c r="C29" s="63">
        <v>0</v>
      </c>
    </row>
    <row r="30" spans="1:3" s="55" customFormat="1" ht="15.75" thickBot="1" x14ac:dyDescent="0.3">
      <c r="A30" s="62" t="s">
        <v>16</v>
      </c>
      <c r="B30" s="15" t="s">
        <v>83</v>
      </c>
      <c r="C30" s="63">
        <v>0</v>
      </c>
    </row>
    <row r="31" spans="1:3" s="55" customFormat="1" ht="15.75" thickBot="1" x14ac:dyDescent="0.3">
      <c r="A31" s="62" t="s">
        <v>28</v>
      </c>
      <c r="B31" s="15" t="s">
        <v>83</v>
      </c>
      <c r="C31" s="63">
        <v>0</v>
      </c>
    </row>
    <row r="32" spans="1:3" s="55" customFormat="1" ht="15.75" thickBot="1" x14ac:dyDescent="0.3">
      <c r="A32" s="62" t="s">
        <v>30</v>
      </c>
      <c r="B32" s="15" t="s">
        <v>83</v>
      </c>
      <c r="C32" s="63">
        <v>0</v>
      </c>
    </row>
    <row r="33" spans="1:3" s="55" customFormat="1" ht="15.75" thickBot="1" x14ac:dyDescent="0.3">
      <c r="A33" s="62" t="s">
        <v>32</v>
      </c>
      <c r="B33" s="15" t="s">
        <v>83</v>
      </c>
      <c r="C33" s="63">
        <v>0</v>
      </c>
    </row>
    <row r="34" spans="1:3" s="55" customFormat="1" ht="15.75" thickBot="1" x14ac:dyDescent="0.3">
      <c r="A34" s="62" t="s">
        <v>34</v>
      </c>
      <c r="B34" s="15" t="s">
        <v>83</v>
      </c>
      <c r="C34" s="63">
        <v>0</v>
      </c>
    </row>
    <row r="35" spans="1:3" s="55" customFormat="1" ht="15.75" thickBot="1" x14ac:dyDescent="0.3">
      <c r="A35" s="62" t="s">
        <v>36</v>
      </c>
      <c r="B35" s="15" t="s">
        <v>83</v>
      </c>
      <c r="C35" s="63">
        <v>0</v>
      </c>
    </row>
    <row r="36" spans="1:3" s="55" customFormat="1" ht="15.75" thickBot="1" x14ac:dyDescent="0.3">
      <c r="A36" s="62" t="s">
        <v>38</v>
      </c>
      <c r="B36" s="15" t="s">
        <v>83</v>
      </c>
      <c r="C36" s="63">
        <v>0</v>
      </c>
    </row>
    <row r="37" spans="1:3" s="55" customFormat="1" ht="15.75" thickBot="1" x14ac:dyDescent="0.3">
      <c r="A37" s="62" t="s">
        <v>40</v>
      </c>
      <c r="B37" s="15" t="s">
        <v>83</v>
      </c>
      <c r="C37" s="63">
        <v>0</v>
      </c>
    </row>
    <row r="38" spans="1:3" s="55" customFormat="1" ht="15.75" thickBot="1" x14ac:dyDescent="0.3">
      <c r="A38" s="62" t="s">
        <v>42</v>
      </c>
      <c r="B38" s="15" t="s">
        <v>83</v>
      </c>
      <c r="C38" s="63">
        <v>0</v>
      </c>
    </row>
    <row r="39" spans="1:3" s="55" customFormat="1" ht="15.75" thickBot="1" x14ac:dyDescent="0.3">
      <c r="A39" s="15" t="s">
        <v>87</v>
      </c>
      <c r="B39" s="15" t="s">
        <v>83</v>
      </c>
      <c r="C39" s="63">
        <v>0</v>
      </c>
    </row>
    <row r="40" spans="1:3" s="55" customFormat="1" ht="15.75" thickBot="1" x14ac:dyDescent="0.3">
      <c r="A40" s="15" t="s">
        <v>87</v>
      </c>
      <c r="B40" s="15" t="s">
        <v>83</v>
      </c>
      <c r="C40" s="63">
        <v>0</v>
      </c>
    </row>
    <row r="41" spans="1:3" s="55" customFormat="1" ht="15.75" thickBot="1" x14ac:dyDescent="0.3">
      <c r="A41" s="15" t="s">
        <v>87</v>
      </c>
      <c r="B41" s="15" t="s">
        <v>83</v>
      </c>
      <c r="C41" s="63">
        <v>0</v>
      </c>
    </row>
    <row r="42" spans="1:3" s="55" customFormat="1" ht="15.75" thickBot="1" x14ac:dyDescent="0.3">
      <c r="A42" s="124" t="s">
        <v>66</v>
      </c>
      <c r="B42" s="125"/>
      <c r="C42" s="126"/>
    </row>
    <row r="43" spans="1:3" s="55" customFormat="1" ht="32.25" thickBot="1" x14ac:dyDescent="0.3">
      <c r="A43" s="64" t="s">
        <v>6</v>
      </c>
      <c r="B43" s="56" t="s">
        <v>7</v>
      </c>
      <c r="C43" s="65" t="s">
        <v>63</v>
      </c>
    </row>
    <row r="44" spans="1:3" s="55" customFormat="1" x14ac:dyDescent="0.25">
      <c r="A44" s="61" t="s">
        <v>62</v>
      </c>
      <c r="B44" s="53"/>
      <c r="C44" s="54"/>
    </row>
    <row r="45" spans="1:3" s="55" customFormat="1" ht="15.75" thickBot="1" x14ac:dyDescent="0.3">
      <c r="A45" s="62" t="s">
        <v>20</v>
      </c>
      <c r="B45" s="15" t="s">
        <v>83</v>
      </c>
      <c r="C45" s="63">
        <v>0</v>
      </c>
    </row>
    <row r="46" spans="1:3" s="55" customFormat="1" ht="15.75" thickBot="1" x14ac:dyDescent="0.3">
      <c r="A46" s="62" t="s">
        <v>21</v>
      </c>
      <c r="B46" s="15" t="s">
        <v>83</v>
      </c>
      <c r="C46" s="63">
        <v>0</v>
      </c>
    </row>
    <row r="47" spans="1:3" s="55" customFormat="1" ht="15.75" thickBot="1" x14ac:dyDescent="0.3">
      <c r="A47" s="62" t="s">
        <v>23</v>
      </c>
      <c r="B47" s="15" t="s">
        <v>83</v>
      </c>
      <c r="C47" s="63">
        <v>0</v>
      </c>
    </row>
    <row r="48" spans="1:3" s="55" customFormat="1" ht="15.75" thickBot="1" x14ac:dyDescent="0.3">
      <c r="A48" s="62" t="s">
        <v>25</v>
      </c>
      <c r="B48" s="15" t="s">
        <v>83</v>
      </c>
      <c r="C48" s="63">
        <v>0</v>
      </c>
    </row>
    <row r="49" spans="1:3" s="55" customFormat="1" ht="15.75" thickBot="1" x14ac:dyDescent="0.3">
      <c r="A49" s="62" t="s">
        <v>16</v>
      </c>
      <c r="B49" s="15" t="s">
        <v>83</v>
      </c>
      <c r="C49" s="63">
        <v>0</v>
      </c>
    </row>
    <row r="50" spans="1:3" s="55" customFormat="1" ht="15.75" thickBot="1" x14ac:dyDescent="0.3">
      <c r="A50" s="62" t="s">
        <v>28</v>
      </c>
      <c r="B50" s="15" t="s">
        <v>83</v>
      </c>
      <c r="C50" s="63">
        <v>0</v>
      </c>
    </row>
    <row r="51" spans="1:3" s="55" customFormat="1" ht="15.75" thickBot="1" x14ac:dyDescent="0.3">
      <c r="A51" s="62" t="s">
        <v>30</v>
      </c>
      <c r="B51" s="15" t="s">
        <v>83</v>
      </c>
      <c r="C51" s="63">
        <v>0</v>
      </c>
    </row>
    <row r="52" spans="1:3" s="55" customFormat="1" ht="15.75" thickBot="1" x14ac:dyDescent="0.3">
      <c r="A52" s="62" t="s">
        <v>32</v>
      </c>
      <c r="B52" s="15" t="s">
        <v>83</v>
      </c>
      <c r="C52" s="63">
        <v>0</v>
      </c>
    </row>
    <row r="53" spans="1:3" s="55" customFormat="1" ht="15.75" thickBot="1" x14ac:dyDescent="0.3">
      <c r="A53" s="62" t="s">
        <v>34</v>
      </c>
      <c r="B53" s="15" t="s">
        <v>83</v>
      </c>
      <c r="C53" s="63">
        <v>0</v>
      </c>
    </row>
    <row r="54" spans="1:3" s="55" customFormat="1" ht="15.75" thickBot="1" x14ac:dyDescent="0.3">
      <c r="A54" s="62" t="s">
        <v>36</v>
      </c>
      <c r="B54" s="15" t="s">
        <v>83</v>
      </c>
      <c r="C54" s="63">
        <v>0</v>
      </c>
    </row>
    <row r="55" spans="1:3" s="55" customFormat="1" ht="15.75" thickBot="1" x14ac:dyDescent="0.3">
      <c r="A55" s="62" t="s">
        <v>38</v>
      </c>
      <c r="B55" s="15" t="s">
        <v>83</v>
      </c>
      <c r="C55" s="63">
        <v>0</v>
      </c>
    </row>
    <row r="56" spans="1:3" s="55" customFormat="1" ht="15.75" thickBot="1" x14ac:dyDescent="0.3">
      <c r="A56" s="62" t="s">
        <v>40</v>
      </c>
      <c r="B56" s="15" t="s">
        <v>83</v>
      </c>
      <c r="C56" s="63">
        <v>0</v>
      </c>
    </row>
    <row r="57" spans="1:3" s="55" customFormat="1" ht="15.75" thickBot="1" x14ac:dyDescent="0.3">
      <c r="A57" s="62" t="s">
        <v>42</v>
      </c>
      <c r="B57" s="15" t="s">
        <v>83</v>
      </c>
      <c r="C57" s="63">
        <v>0</v>
      </c>
    </row>
    <row r="58" spans="1:3" s="55" customFormat="1" ht="15.75" thickBot="1" x14ac:dyDescent="0.3">
      <c r="A58" s="15" t="s">
        <v>87</v>
      </c>
      <c r="B58" s="15" t="s">
        <v>83</v>
      </c>
      <c r="C58" s="63">
        <v>0</v>
      </c>
    </row>
    <row r="59" spans="1:3" s="55" customFormat="1" ht="15.75" thickBot="1" x14ac:dyDescent="0.3">
      <c r="A59" s="15" t="s">
        <v>87</v>
      </c>
      <c r="B59" s="15" t="s">
        <v>83</v>
      </c>
      <c r="C59" s="63">
        <v>0</v>
      </c>
    </row>
    <row r="60" spans="1:3" s="55" customFormat="1" ht="15.75" thickBot="1" x14ac:dyDescent="0.3">
      <c r="A60" s="15" t="s">
        <v>87</v>
      </c>
      <c r="B60" s="15" t="s">
        <v>83</v>
      </c>
      <c r="C60" s="63">
        <v>0</v>
      </c>
    </row>
    <row r="61" spans="1:3" s="55" customFormat="1" ht="15.75" thickBot="1" x14ac:dyDescent="0.3">
      <c r="A61" s="124" t="s">
        <v>67</v>
      </c>
      <c r="B61" s="125"/>
      <c r="C61" s="126"/>
    </row>
    <row r="62" spans="1:3" s="55" customFormat="1" ht="32.25" thickBot="1" x14ac:dyDescent="0.3">
      <c r="A62" s="64" t="s">
        <v>6</v>
      </c>
      <c r="B62" s="56" t="s">
        <v>7</v>
      </c>
      <c r="C62" s="65" t="s">
        <v>63</v>
      </c>
    </row>
    <row r="63" spans="1:3" s="55" customFormat="1" x14ac:dyDescent="0.25">
      <c r="A63" s="61" t="s">
        <v>62</v>
      </c>
      <c r="B63" s="53"/>
      <c r="C63" s="54"/>
    </row>
    <row r="64" spans="1:3" s="55" customFormat="1" ht="15.75" thickBot="1" x14ac:dyDescent="0.3">
      <c r="A64" s="62" t="s">
        <v>20</v>
      </c>
      <c r="B64" s="15" t="s">
        <v>83</v>
      </c>
      <c r="C64" s="63">
        <v>0</v>
      </c>
    </row>
    <row r="65" spans="1:3" s="55" customFormat="1" ht="15.75" thickBot="1" x14ac:dyDescent="0.3">
      <c r="A65" s="62" t="s">
        <v>21</v>
      </c>
      <c r="B65" s="15" t="s">
        <v>83</v>
      </c>
      <c r="C65" s="63">
        <v>0</v>
      </c>
    </row>
    <row r="66" spans="1:3" s="55" customFormat="1" ht="15.75" thickBot="1" x14ac:dyDescent="0.3">
      <c r="A66" s="62" t="s">
        <v>23</v>
      </c>
      <c r="B66" s="15" t="s">
        <v>83</v>
      </c>
      <c r="C66" s="63">
        <v>0</v>
      </c>
    </row>
    <row r="67" spans="1:3" s="55" customFormat="1" ht="15.75" thickBot="1" x14ac:dyDescent="0.3">
      <c r="A67" s="62" t="s">
        <v>25</v>
      </c>
      <c r="B67" s="15" t="s">
        <v>83</v>
      </c>
      <c r="C67" s="63">
        <v>0</v>
      </c>
    </row>
    <row r="68" spans="1:3" s="55" customFormat="1" ht="15.75" thickBot="1" x14ac:dyDescent="0.3">
      <c r="A68" s="62" t="s">
        <v>16</v>
      </c>
      <c r="B68" s="15" t="s">
        <v>83</v>
      </c>
      <c r="C68" s="63">
        <v>0</v>
      </c>
    </row>
    <row r="69" spans="1:3" s="55" customFormat="1" ht="15.75" thickBot="1" x14ac:dyDescent="0.3">
      <c r="A69" s="62" t="s">
        <v>28</v>
      </c>
      <c r="B69" s="15" t="s">
        <v>83</v>
      </c>
      <c r="C69" s="63">
        <v>0</v>
      </c>
    </row>
    <row r="70" spans="1:3" s="55" customFormat="1" ht="15.75" thickBot="1" x14ac:dyDescent="0.3">
      <c r="A70" s="62" t="s">
        <v>30</v>
      </c>
      <c r="B70" s="15" t="s">
        <v>83</v>
      </c>
      <c r="C70" s="63">
        <v>0</v>
      </c>
    </row>
    <row r="71" spans="1:3" s="55" customFormat="1" ht="15.75" thickBot="1" x14ac:dyDescent="0.3">
      <c r="A71" s="62" t="s">
        <v>32</v>
      </c>
      <c r="B71" s="15" t="s">
        <v>83</v>
      </c>
      <c r="C71" s="63">
        <v>0</v>
      </c>
    </row>
    <row r="72" spans="1:3" s="55" customFormat="1" ht="15.75" thickBot="1" x14ac:dyDescent="0.3">
      <c r="A72" s="62" t="s">
        <v>34</v>
      </c>
      <c r="B72" s="15" t="s">
        <v>83</v>
      </c>
      <c r="C72" s="63">
        <v>0</v>
      </c>
    </row>
    <row r="73" spans="1:3" s="55" customFormat="1" ht="15.75" thickBot="1" x14ac:dyDescent="0.3">
      <c r="A73" s="62" t="s">
        <v>36</v>
      </c>
      <c r="B73" s="15" t="s">
        <v>83</v>
      </c>
      <c r="C73" s="63">
        <v>0</v>
      </c>
    </row>
    <row r="74" spans="1:3" s="55" customFormat="1" ht="15.75" thickBot="1" x14ac:dyDescent="0.3">
      <c r="A74" s="62" t="s">
        <v>38</v>
      </c>
      <c r="B74" s="15" t="s">
        <v>83</v>
      </c>
      <c r="C74" s="63">
        <v>0</v>
      </c>
    </row>
    <row r="75" spans="1:3" s="55" customFormat="1" ht="15.75" thickBot="1" x14ac:dyDescent="0.3">
      <c r="A75" s="62" t="s">
        <v>40</v>
      </c>
      <c r="B75" s="15" t="s">
        <v>83</v>
      </c>
      <c r="C75" s="63">
        <v>0</v>
      </c>
    </row>
    <row r="76" spans="1:3" s="55" customFormat="1" ht="15.75" thickBot="1" x14ac:dyDescent="0.3">
      <c r="A76" s="62" t="s">
        <v>42</v>
      </c>
      <c r="B76" s="15" t="s">
        <v>83</v>
      </c>
      <c r="C76" s="63">
        <v>0</v>
      </c>
    </row>
    <row r="77" spans="1:3" s="55" customFormat="1" ht="15.75" thickBot="1" x14ac:dyDescent="0.3">
      <c r="A77" s="15" t="s">
        <v>87</v>
      </c>
      <c r="B77" s="15" t="s">
        <v>83</v>
      </c>
      <c r="C77" s="63">
        <v>0</v>
      </c>
    </row>
    <row r="78" spans="1:3" s="55" customFormat="1" ht="15.75" thickBot="1" x14ac:dyDescent="0.3">
      <c r="A78" s="15" t="s">
        <v>87</v>
      </c>
      <c r="B78" s="15" t="s">
        <v>83</v>
      </c>
      <c r="C78" s="63">
        <v>0</v>
      </c>
    </row>
    <row r="79" spans="1:3" s="55" customFormat="1" ht="15.75" thickBot="1" x14ac:dyDescent="0.3">
      <c r="A79" s="15" t="s">
        <v>87</v>
      </c>
      <c r="B79" s="15" t="s">
        <v>83</v>
      </c>
      <c r="C79" s="63">
        <v>0</v>
      </c>
    </row>
    <row r="80" spans="1:3" s="55" customFormat="1" ht="15.75" thickBot="1" x14ac:dyDescent="0.3">
      <c r="A80" s="124" t="s">
        <v>68</v>
      </c>
      <c r="B80" s="125"/>
      <c r="C80" s="126"/>
    </row>
    <row r="81" spans="1:3" s="55" customFormat="1" ht="32.25" thickBot="1" x14ac:dyDescent="0.3">
      <c r="A81" s="64" t="s">
        <v>6</v>
      </c>
      <c r="B81" s="56" t="s">
        <v>7</v>
      </c>
      <c r="C81" s="65" t="s">
        <v>63</v>
      </c>
    </row>
    <row r="82" spans="1:3" s="55" customFormat="1" x14ac:dyDescent="0.25">
      <c r="A82" s="61" t="s">
        <v>62</v>
      </c>
      <c r="B82" s="53"/>
      <c r="C82" s="54"/>
    </row>
    <row r="83" spans="1:3" s="55" customFormat="1" ht="15.75" thickBot="1" x14ac:dyDescent="0.3">
      <c r="A83" s="62" t="s">
        <v>20</v>
      </c>
      <c r="B83" s="15" t="s">
        <v>83</v>
      </c>
      <c r="C83" s="63">
        <v>0</v>
      </c>
    </row>
    <row r="84" spans="1:3" s="55" customFormat="1" ht="15.75" thickBot="1" x14ac:dyDescent="0.3">
      <c r="A84" s="62" t="s">
        <v>21</v>
      </c>
      <c r="B84" s="15" t="s">
        <v>83</v>
      </c>
      <c r="C84" s="63">
        <v>0</v>
      </c>
    </row>
    <row r="85" spans="1:3" s="55" customFormat="1" ht="15.75" thickBot="1" x14ac:dyDescent="0.3">
      <c r="A85" s="62" t="s">
        <v>23</v>
      </c>
      <c r="B85" s="15" t="s">
        <v>83</v>
      </c>
      <c r="C85" s="63">
        <v>0</v>
      </c>
    </row>
    <row r="86" spans="1:3" s="55" customFormat="1" ht="15.75" thickBot="1" x14ac:dyDescent="0.3">
      <c r="A86" s="62" t="s">
        <v>25</v>
      </c>
      <c r="B86" s="15" t="s">
        <v>83</v>
      </c>
      <c r="C86" s="63">
        <v>0</v>
      </c>
    </row>
    <row r="87" spans="1:3" s="55" customFormat="1" ht="15.75" thickBot="1" x14ac:dyDescent="0.3">
      <c r="A87" s="62" t="s">
        <v>16</v>
      </c>
      <c r="B87" s="15" t="s">
        <v>83</v>
      </c>
      <c r="C87" s="63">
        <v>0</v>
      </c>
    </row>
    <row r="88" spans="1:3" s="55" customFormat="1" ht="15.75" thickBot="1" x14ac:dyDescent="0.3">
      <c r="A88" s="62" t="s">
        <v>28</v>
      </c>
      <c r="B88" s="15" t="s">
        <v>83</v>
      </c>
      <c r="C88" s="63">
        <v>0</v>
      </c>
    </row>
    <row r="89" spans="1:3" s="55" customFormat="1" ht="15.75" thickBot="1" x14ac:dyDescent="0.3">
      <c r="A89" s="62" t="s">
        <v>30</v>
      </c>
      <c r="B89" s="15" t="s">
        <v>83</v>
      </c>
      <c r="C89" s="63">
        <v>0</v>
      </c>
    </row>
    <row r="90" spans="1:3" s="55" customFormat="1" ht="15.75" thickBot="1" x14ac:dyDescent="0.3">
      <c r="A90" s="62" t="s">
        <v>32</v>
      </c>
      <c r="B90" s="15" t="s">
        <v>83</v>
      </c>
      <c r="C90" s="63">
        <v>0</v>
      </c>
    </row>
    <row r="91" spans="1:3" s="55" customFormat="1" ht="15.75" thickBot="1" x14ac:dyDescent="0.3">
      <c r="A91" s="62" t="s">
        <v>34</v>
      </c>
      <c r="B91" s="15" t="s">
        <v>83</v>
      </c>
      <c r="C91" s="63">
        <v>0</v>
      </c>
    </row>
    <row r="92" spans="1:3" s="55" customFormat="1" ht="15.75" thickBot="1" x14ac:dyDescent="0.3">
      <c r="A92" s="62" t="s">
        <v>36</v>
      </c>
      <c r="B92" s="15" t="s">
        <v>83</v>
      </c>
      <c r="C92" s="63">
        <v>0</v>
      </c>
    </row>
    <row r="93" spans="1:3" s="55" customFormat="1" ht="15.75" thickBot="1" x14ac:dyDescent="0.3">
      <c r="A93" s="62" t="s">
        <v>38</v>
      </c>
      <c r="B93" s="15" t="s">
        <v>83</v>
      </c>
      <c r="C93" s="63">
        <v>0</v>
      </c>
    </row>
    <row r="94" spans="1:3" s="55" customFormat="1" ht="15.75" thickBot="1" x14ac:dyDescent="0.3">
      <c r="A94" s="62" t="s">
        <v>40</v>
      </c>
      <c r="B94" s="15" t="s">
        <v>83</v>
      </c>
      <c r="C94" s="63">
        <v>0</v>
      </c>
    </row>
    <row r="95" spans="1:3" s="55" customFormat="1" ht="15.75" thickBot="1" x14ac:dyDescent="0.3">
      <c r="A95" s="66" t="s">
        <v>42</v>
      </c>
      <c r="B95" s="15" t="s">
        <v>83</v>
      </c>
      <c r="C95" s="67">
        <v>0</v>
      </c>
    </row>
    <row r="96" spans="1:3" s="55" customFormat="1" ht="15.75" thickBot="1" x14ac:dyDescent="0.3">
      <c r="A96" s="15" t="s">
        <v>87</v>
      </c>
      <c r="B96" s="15" t="s">
        <v>83</v>
      </c>
      <c r="C96" s="67">
        <v>0</v>
      </c>
    </row>
    <row r="97" spans="1:3" s="55" customFormat="1" ht="15.75" thickBot="1" x14ac:dyDescent="0.3">
      <c r="A97" s="15" t="s">
        <v>87</v>
      </c>
      <c r="B97" s="15" t="s">
        <v>83</v>
      </c>
      <c r="C97" s="67">
        <v>0</v>
      </c>
    </row>
    <row r="98" spans="1:3" s="55" customFormat="1" ht="15.75" thickBot="1" x14ac:dyDescent="0.3">
      <c r="A98" s="15" t="s">
        <v>87</v>
      </c>
      <c r="B98" s="15" t="s">
        <v>83</v>
      </c>
      <c r="C98" s="67">
        <v>0</v>
      </c>
    </row>
    <row r="99" spans="1:3" s="55" customFormat="1" ht="15" customHeight="1" x14ac:dyDescent="0.25">
      <c r="A99" s="68"/>
      <c r="B99" s="57"/>
      <c r="C99" s="69"/>
    </row>
    <row r="100" spans="1:3" ht="36.6" customHeight="1" thickBot="1" x14ac:dyDescent="0.3">
      <c r="A100" s="70"/>
      <c r="B100" s="51"/>
      <c r="C100" s="71"/>
    </row>
    <row r="101" spans="1:3" ht="46.9" customHeight="1" thickBot="1" x14ac:dyDescent="0.3">
      <c r="A101" s="72" t="s">
        <v>50</v>
      </c>
      <c r="B101" s="51"/>
      <c r="C101" s="73" t="s">
        <v>51</v>
      </c>
    </row>
    <row r="102" spans="1:3" x14ac:dyDescent="0.25">
      <c r="A102" s="74" t="s">
        <v>52</v>
      </c>
      <c r="B102" s="51"/>
      <c r="C102" s="73" t="s">
        <v>53</v>
      </c>
    </row>
    <row r="103" spans="1:3" ht="40.9" customHeight="1" thickBot="1" x14ac:dyDescent="0.3">
      <c r="A103" s="70"/>
      <c r="B103" s="51"/>
      <c r="C103" s="71"/>
    </row>
    <row r="104" spans="1:3" x14ac:dyDescent="0.25">
      <c r="A104" s="75" t="s">
        <v>54</v>
      </c>
      <c r="B104" s="51"/>
      <c r="C104" s="76" t="s">
        <v>55</v>
      </c>
    </row>
    <row r="105" spans="1:3" ht="24" customHeight="1" x14ac:dyDescent="0.25">
      <c r="A105" s="75"/>
      <c r="B105" s="51"/>
      <c r="C105" s="77"/>
    </row>
    <row r="106" spans="1:3" ht="64.900000000000006" customHeight="1" x14ac:dyDescent="0.25">
      <c r="A106" s="113" t="s">
        <v>56</v>
      </c>
      <c r="B106" s="114"/>
      <c r="C106" s="115"/>
    </row>
    <row r="107" spans="1:3" ht="28.15" customHeight="1" x14ac:dyDescent="0.25">
      <c r="A107" s="113" t="s">
        <v>57</v>
      </c>
      <c r="B107" s="114"/>
      <c r="C107" s="115"/>
    </row>
    <row r="108" spans="1:3" x14ac:dyDescent="0.25">
      <c r="A108" s="78"/>
      <c r="B108" s="79"/>
      <c r="C108" s="80"/>
    </row>
  </sheetData>
  <sheetProtection insertRows="0"/>
  <mergeCells count="10">
    <mergeCell ref="A107:C107"/>
    <mergeCell ref="A1:C1"/>
    <mergeCell ref="A2:C2"/>
    <mergeCell ref="A3:C3"/>
    <mergeCell ref="A4:C4"/>
    <mergeCell ref="A23:C23"/>
    <mergeCell ref="A42:C42"/>
    <mergeCell ref="A61:C61"/>
    <mergeCell ref="A80:C80"/>
    <mergeCell ref="A106:C106"/>
  </mergeCells>
  <pageMargins left="0.7" right="0.7" top="0.75" bottom="0.75" header="0.3" footer="0.3"/>
  <pageSetup scale="66" orientation="portrait" r:id="rId1"/>
  <headerFooter differentFirst="1">
    <oddHeader>&amp;CLTSS System Software Development &amp; Business Process Support Solicitation # 20-18355</oddHeader>
  </headerFooter>
  <rowBreaks count="2" manualBreakCount="2">
    <brk id="41" max="16383" man="1"/>
    <brk id="7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13"/>
  <sheetViews>
    <sheetView zoomScaleNormal="100" workbookViewId="0">
      <selection sqref="A1:B1"/>
    </sheetView>
  </sheetViews>
  <sheetFormatPr defaultRowHeight="15" x14ac:dyDescent="0.25"/>
  <cols>
    <col min="1" max="1" width="52.7109375" customWidth="1"/>
    <col min="2" max="2" width="33.7109375" customWidth="1"/>
  </cols>
  <sheetData>
    <row r="1" spans="1:2" ht="34.9" customHeight="1" x14ac:dyDescent="0.25">
      <c r="A1" s="84" t="s">
        <v>84</v>
      </c>
      <c r="B1" s="84"/>
    </row>
    <row r="2" spans="1:2" ht="21" thickBot="1" x14ac:dyDescent="0.3">
      <c r="A2" s="127" t="s">
        <v>59</v>
      </c>
      <c r="B2" s="127"/>
    </row>
    <row r="3" spans="1:2" ht="46.15" customHeight="1" thickBot="1" x14ac:dyDescent="0.3">
      <c r="A3" s="35" t="s">
        <v>70</v>
      </c>
      <c r="B3" s="36">
        <f>SUM('Key Personnel-Sheet B-1'!E13)</f>
        <v>0</v>
      </c>
    </row>
    <row r="4" spans="1:2" ht="46.15" customHeight="1" thickBot="1" x14ac:dyDescent="0.3">
      <c r="A4" s="35" t="s">
        <v>85</v>
      </c>
      <c r="B4" s="36">
        <f>SUM('Key Personnel-Sheet B-1'!E20+'Key Personnel-Sheet B-1'!E27)</f>
        <v>0</v>
      </c>
    </row>
    <row r="5" spans="1:2" ht="42.6" customHeight="1" thickBot="1" x14ac:dyDescent="0.3">
      <c r="A5" s="37" t="s">
        <v>82</v>
      </c>
      <c r="B5" s="38">
        <f>'Prop Opt Personnel-Sheet B-2'!E55</f>
        <v>0</v>
      </c>
    </row>
    <row r="6" spans="1:2" ht="46.9" customHeight="1" x14ac:dyDescent="0.25">
      <c r="A6" s="39" t="s">
        <v>71</v>
      </c>
      <c r="B6" s="50">
        <f>SUM(B3:B5)</f>
        <v>0</v>
      </c>
    </row>
    <row r="7" spans="1:2" ht="48" customHeight="1" thickBot="1" x14ac:dyDescent="0.3">
      <c r="A7" s="40"/>
      <c r="B7" s="41"/>
    </row>
    <row r="8" spans="1:2" x14ac:dyDescent="0.25">
      <c r="A8" s="42" t="s">
        <v>50</v>
      </c>
      <c r="B8" s="43" t="s">
        <v>51</v>
      </c>
    </row>
    <row r="9" spans="1:2" ht="39" customHeight="1" thickBot="1" x14ac:dyDescent="0.3">
      <c r="A9" s="44"/>
      <c r="B9" s="45"/>
    </row>
    <row r="10" spans="1:2" x14ac:dyDescent="0.25">
      <c r="A10" s="46" t="s">
        <v>52</v>
      </c>
      <c r="B10" s="47" t="s">
        <v>53</v>
      </c>
    </row>
    <row r="11" spans="1:2" ht="43.15" customHeight="1" thickBot="1" x14ac:dyDescent="0.3">
      <c r="A11" s="44"/>
      <c r="B11" s="45"/>
    </row>
    <row r="12" spans="1:2" x14ac:dyDescent="0.25">
      <c r="A12" s="46" t="s">
        <v>54</v>
      </c>
      <c r="B12" s="47" t="s">
        <v>55</v>
      </c>
    </row>
    <row r="13" spans="1:2" ht="15.75" thickBot="1" x14ac:dyDescent="0.3">
      <c r="A13" s="33"/>
      <c r="B13" s="34"/>
    </row>
  </sheetData>
  <sheetProtection algorithmName="SHA-512" hashValue="1Ko33xXMRZgkZV4UA4JAyQDMUwT8NVobf3g6IQSu07EhjR6nZJMSATM+juW/pgSkyPrx+Pm7TAoUShH2Zseyig==" saltValue="eC2GWHJx6RLTPWWB3ORoTQ==" spinCount="100000" sheet="1" insertRows="0"/>
  <protectedRanges>
    <protectedRange sqref="A7 B7 A9 B9 A11 B11" name="Range1"/>
  </protectedRanges>
  <mergeCells count="2">
    <mergeCell ref="A2:B2"/>
    <mergeCell ref="A1:B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594FCA9CE56549BC429FAA81E8464E" ma:contentTypeVersion="9" ma:contentTypeDescription="Create a new document." ma:contentTypeScope="" ma:versionID="60c570644462372282029b9ff1a92df6">
  <xsd:schema xmlns:xsd="http://www.w3.org/2001/XMLSchema" xmlns:xs="http://www.w3.org/2001/XMLSchema" xmlns:p="http://schemas.microsoft.com/office/2006/metadata/properties" xmlns:ns1="http://schemas.microsoft.com/sharepoint/v3" targetNamespace="http://schemas.microsoft.com/office/2006/metadata/properties" ma:root="true" ma:fieldsID="303650484620bc02be2e628b3bd2565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27A3D3B-B872-45F3-AC8A-B34AA8CF408E}"/>
</file>

<file path=customXml/itemProps2.xml><?xml version="1.0" encoding="utf-8"?>
<ds:datastoreItem xmlns:ds="http://schemas.openxmlformats.org/officeDocument/2006/customXml" ds:itemID="{70AF3AF4-8977-4BBA-9232-EB6AD12D8E15}"/>
</file>

<file path=customXml/itemProps3.xml><?xml version="1.0" encoding="utf-8"?>
<ds:datastoreItem xmlns:ds="http://schemas.openxmlformats.org/officeDocument/2006/customXml" ds:itemID="{C424D09A-88D4-4E0B-8C4F-E23AE78428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Key Personnel-Sheet B-1</vt:lpstr>
      <vt:lpstr>Prop Opt Personnel-Sheet B-2</vt:lpstr>
      <vt:lpstr>Optional Personnel-Sheet B-3</vt:lpstr>
      <vt:lpstr>Total Financial Proposal Sheet</vt:lpstr>
      <vt:lpstr>'Key Personnel-Sheet B-1'!Print_Area</vt:lpstr>
      <vt:lpstr>'Total Financial Proposal Sheet'!Print_Area</vt:lpstr>
      <vt:lpstr>'Key Personnel-Sheet B-1'!Print_Titles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M00B0600029 - Financial Proposal Sheets NEW B1</dc:title>
  <dc:creator>MDH</dc:creator>
  <cp:lastModifiedBy>Windows User</cp:lastModifiedBy>
  <cp:lastPrinted>2019-05-23T19:10:50Z</cp:lastPrinted>
  <dcterms:created xsi:type="dcterms:W3CDTF">2019-05-09T15:22:45Z</dcterms:created>
  <dcterms:modified xsi:type="dcterms:W3CDTF">2019-10-23T19:13:59Z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0x010100B0594FCA9CE56549BC429FAA81E8464E</vt:lpwstr>
  </property>
</Properties>
</file>