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Ydesktop backup\"/>
    </mc:Choice>
  </mc:AlternateContent>
  <bookViews>
    <workbookView xWindow="0" yWindow="0" windowWidth="19500" windowHeight="6450"/>
  </bookViews>
  <sheets>
    <sheet name="Tab A - Instructions" sheetId="6" r:id="rId1"/>
    <sheet name="Tab B - Deliverable Pricing" sheetId="1" r:id="rId2"/>
    <sheet name="Tab C - Labor Rates" sheetId="7" r:id="rId3"/>
  </sheets>
  <definedNames>
    <definedName name="_Toc433627848" localSheetId="2">'Tab C - Labor Rates'!$C$10</definedName>
    <definedName name="Category" localSheetId="2">#REF!</definedName>
    <definedName name="Category">#REF!</definedName>
    <definedName name="_xlnm.Print_Area" localSheetId="0">'Tab A - Instructions'!$B$1:$M$12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E4" i="1"/>
  <c r="D17" i="7" l="1"/>
  <c r="D20" i="7" s="1"/>
  <c r="E17" i="7"/>
  <c r="F17" i="7"/>
  <c r="G17" i="7"/>
  <c r="H17" i="7"/>
  <c r="D24" i="7" l="1"/>
  <c r="E7" i="1"/>
  <c r="E20" i="1"/>
  <c r="E23" i="1"/>
  <c r="E22" i="1"/>
  <c r="E21" i="1"/>
  <c r="E19" i="1"/>
  <c r="E18" i="1"/>
  <c r="E17" i="1"/>
  <c r="E16" i="1"/>
  <c r="E24" i="1" l="1"/>
  <c r="E10" i="1"/>
  <c r="E9" i="1"/>
  <c r="E8" i="1"/>
  <c r="E6" i="1"/>
  <c r="E5" i="1"/>
  <c r="E12" i="1" l="1"/>
  <c r="E26" i="1" s="1"/>
  <c r="D23" i="7" s="1"/>
  <c r="D25" i="7" s="1"/>
</calcChain>
</file>

<file path=xl/sharedStrings.xml><?xml version="1.0" encoding="utf-8"?>
<sst xmlns="http://schemas.openxmlformats.org/spreadsheetml/2006/main" count="92" uniqueCount="80">
  <si>
    <t>IV&amp;V Draft Baseline Findings Report</t>
  </si>
  <si>
    <t>IV&amp;V Final Baseline Findings Report</t>
  </si>
  <si>
    <t>Totals</t>
  </si>
  <si>
    <t>Instructions:</t>
  </si>
  <si>
    <t>IV&amp;V Project Schedule</t>
  </si>
  <si>
    <t>Quantity</t>
  </si>
  <si>
    <t>Item #</t>
  </si>
  <si>
    <t>Fixed Price</t>
  </si>
  <si>
    <t>IV&amp;V Management Plan</t>
  </si>
  <si>
    <t xml:space="preserve">Evaluated Deliverables </t>
  </si>
  <si>
    <r>
      <t xml:space="preserve">Notes - "Total" dollar values and "Hours" are for evaluation purposes only and do not reflect actual task order value; </t>
    </r>
    <r>
      <rPr>
        <sz val="10"/>
        <rFont val="Arial"/>
        <family val="2"/>
      </rPr>
      <t>Hourly labor rates shall be fully loaded and reflect actual rates the State will pay for services; All hourly labor rates for all years must be provided and recorded in dollars and cents; Rates shall not exceed Master Contract rates, but may be lower.</t>
    </r>
  </si>
  <si>
    <t>5. Submit the single .PDF file with your Price Proposal per TORFP Section 5.5.</t>
  </si>
  <si>
    <t>3. Print both sheets, fill-in the signature boxes at right on Tab B - Evaluated Price.</t>
  </si>
  <si>
    <t>2.7.1.1</t>
  </si>
  <si>
    <t>2.7.1.2</t>
  </si>
  <si>
    <t>2.7.1.3</t>
  </si>
  <si>
    <t>2.7.1.4</t>
  </si>
  <si>
    <t>2.7.1.5</t>
  </si>
  <si>
    <t>2.7.1.6</t>
  </si>
  <si>
    <t>2.7.1.7</t>
  </si>
  <si>
    <t>2.7.1.8</t>
  </si>
  <si>
    <t>2.7.1.9</t>
  </si>
  <si>
    <t>1. On the Tab B "Evaluated Price" sheet, fill-in the white fields only for Fixed Priced deliverable pricing.</t>
  </si>
  <si>
    <t>Name of Offeror:</t>
  </si>
  <si>
    <t>Signature:</t>
  </si>
  <si>
    <t>Date:</t>
  </si>
  <si>
    <t>Address of Offeror:</t>
  </si>
  <si>
    <t>IV&amp;V Project Kick-Off Meeting</t>
  </si>
  <si>
    <t>Draft IV&amp;V Management Plan</t>
  </si>
  <si>
    <t>IV&amp;V Baseline Findings: DoIT Presentation</t>
  </si>
  <si>
    <t>IV&amp;V Baseline Findings: Agency Presentation</t>
  </si>
  <si>
    <t>2.7.1.10</t>
  </si>
  <si>
    <t>2.7.1.12</t>
  </si>
  <si>
    <t>IV&amp;V Project Status Reports (BIWEEKLY)</t>
  </si>
  <si>
    <t>Project Assessment Updates/Reports (MONTHLY)</t>
  </si>
  <si>
    <t>IV&amp;V Project Financial Status Reports (MONTHLY)</t>
  </si>
  <si>
    <t xml:space="preserve">MMIS Progress Reports and MMIS Checklists (QUARTERLY) </t>
  </si>
  <si>
    <t xml:space="preserve">CMS Project Initiation Milestone Review </t>
  </si>
  <si>
    <t>CMS Operational Milestone Review</t>
  </si>
  <si>
    <t>CMS MMIS Certification Final Review</t>
  </si>
  <si>
    <t>IV&amp;V Project Financial Status Reports (NTP +60)</t>
  </si>
  <si>
    <t>2.7.1.11 (a)</t>
  </si>
  <si>
    <t>2.7.1.11 (b)</t>
  </si>
  <si>
    <t>Offeror FEIN:</t>
  </si>
  <si>
    <t>Evaluated Composite Labor Rate</t>
  </si>
  <si>
    <t>Average Composite Labor Rate</t>
  </si>
  <si>
    <t>Required Total</t>
  </si>
  <si>
    <t>Option Year 2</t>
  </si>
  <si>
    <t>Option Year 1</t>
  </si>
  <si>
    <t>Base Year 1</t>
  </si>
  <si>
    <t>Offeror Price</t>
  </si>
  <si>
    <t>CATS+ Labor Catetory</t>
  </si>
  <si>
    <t>TORFP #</t>
  </si>
  <si>
    <t>Role</t>
  </si>
  <si>
    <t>Option Year 3</t>
  </si>
  <si>
    <t>Option Year 4</t>
  </si>
  <si>
    <t>Record the fully loaded hourly labor rates chargeable during each contract year and option year for the labor categories needed 
to support Consulting Services (Fixed Price and Time &amp; Materials) authorized by a Work Order.</t>
  </si>
  <si>
    <t>3.7.1</t>
  </si>
  <si>
    <t>3.7.2</t>
  </si>
  <si>
    <t>IV&amp;V Project Manager/Agile</t>
  </si>
  <si>
    <t>Medicaid CMS/Federal SME</t>
  </si>
  <si>
    <t>IV&amp;V Technical Resouce</t>
  </si>
  <si>
    <t>3.7.3</t>
  </si>
  <si>
    <t>3.7.4</t>
  </si>
  <si>
    <t>Business Analyst</t>
  </si>
  <si>
    <t>3.7.5</t>
  </si>
  <si>
    <t>Testing Specialist</t>
  </si>
  <si>
    <t>3.7.6</t>
  </si>
  <si>
    <t>QA Manager</t>
  </si>
  <si>
    <t>2. On the Tab C "Labor Categories" sheet, fill-in all CATS+ labor categories/rate fields for Work Order pricing.</t>
  </si>
  <si>
    <t>TAB C - LABOR RATE PRICING</t>
  </si>
  <si>
    <t>IV&amp;V Part 1 - SNAPSHOT (TORFP Section 2.6.1)</t>
  </si>
  <si>
    <t>IV&amp;V Part 2 - ONGOING (TORFP Section 2.6.2)</t>
  </si>
  <si>
    <t>Part 1 Proposed Price:</t>
  </si>
  <si>
    <t>Part 2  Proposed Price:</t>
  </si>
  <si>
    <t>TAB B - DELIVERABLE PRICING (Part 1/Part 2)</t>
  </si>
  <si>
    <t>TOTAL EVALUATED PROPOSED PRICE</t>
  </si>
  <si>
    <t>Part 1/Part 2 Total Proposed Price</t>
  </si>
  <si>
    <t xml:space="preserve">HOURLY LABOR RATES </t>
  </si>
  <si>
    <r>
      <t xml:space="preserve">4. Scan both sheets into a </t>
    </r>
    <r>
      <rPr>
        <u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.PDF file, name the file "TORFP F50B0600003 TO Price Proposal - &lt;Company Name&gt;”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</si>
</sst>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13" fillId="9" borderId="0" applyNumberFormat="0" applyBorder="0" applyAlignment="0" applyProtection="0"/>
  </cellStyleXfs>
  <cellXfs count="113">
    <xf numFmtId="0" fontId="0" fillId="0" borderId="0" xfId="0"/>
    <xf numFmtId="44" fontId="0" fillId="0" borderId="0" xfId="0" applyNumberFormat="1"/>
    <xf numFmtId="0" fontId="0" fillId="2" borderId="1" xfId="0" applyFill="1" applyBorder="1"/>
    <xf numFmtId="0" fontId="4" fillId="0" borderId="0" xfId="0" applyFont="1"/>
    <xf numFmtId="0" fontId="0" fillId="0" borderId="0" xfId="0" applyFill="1"/>
    <xf numFmtId="44" fontId="0" fillId="0" borderId="1" xfId="0" applyNumberFormat="1" applyFill="1" applyBorder="1"/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Border="1"/>
    <xf numFmtId="0" fontId="0" fillId="0" borderId="11" xfId="0" applyFont="1" applyFill="1" applyBorder="1" applyAlignment="1">
      <alignment wrapText="1"/>
    </xf>
    <xf numFmtId="0" fontId="0" fillId="0" borderId="11" xfId="0" applyBorder="1"/>
    <xf numFmtId="0" fontId="0" fillId="3" borderId="1" xfId="0" applyFill="1" applyBorder="1" applyAlignment="1">
      <alignment horizontal="center"/>
    </xf>
    <xf numFmtId="0" fontId="0" fillId="0" borderId="0" xfId="0"/>
    <xf numFmtId="44" fontId="0" fillId="0" borderId="1" xfId="0" applyNumberFormat="1" applyBorder="1"/>
    <xf numFmtId="0" fontId="0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44" fontId="0" fillId="3" borderId="18" xfId="0" applyNumberFormat="1" applyFill="1" applyBorder="1"/>
    <xf numFmtId="0" fontId="0" fillId="2" borderId="19" xfId="0" applyFill="1" applyBorder="1" applyAlignment="1">
      <alignment horizontal="right"/>
    </xf>
    <xf numFmtId="0" fontId="0" fillId="2" borderId="20" xfId="0" applyFill="1" applyBorder="1"/>
    <xf numFmtId="44" fontId="0" fillId="0" borderId="20" xfId="0" applyNumberFormat="1" applyFill="1" applyBorder="1"/>
    <xf numFmtId="0" fontId="0" fillId="3" borderId="20" xfId="0" applyFill="1" applyBorder="1" applyAlignment="1">
      <alignment horizontal="center"/>
    </xf>
    <xf numFmtId="44" fontId="0" fillId="3" borderId="21" xfId="0" applyNumberFormat="1" applyFill="1" applyBorder="1"/>
    <xf numFmtId="44" fontId="0" fillId="3" borderId="13" xfId="1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44" fontId="0" fillId="0" borderId="0" xfId="1" applyFont="1" applyFill="1" applyBorder="1"/>
    <xf numFmtId="0" fontId="8" fillId="0" borderId="0" xfId="0" applyFont="1"/>
    <xf numFmtId="0" fontId="9" fillId="5" borderId="23" xfId="0" applyFont="1" applyFill="1" applyBorder="1" applyProtection="1">
      <protection locked="0"/>
    </xf>
    <xf numFmtId="0" fontId="7" fillId="5" borderId="23" xfId="2" applyFont="1" applyFill="1" applyBorder="1" applyProtection="1">
      <protection locked="0"/>
    </xf>
    <xf numFmtId="0" fontId="9" fillId="0" borderId="0" xfId="0" applyFont="1"/>
    <xf numFmtId="0" fontId="7" fillId="0" borderId="0" xfId="2" applyFont="1"/>
    <xf numFmtId="0" fontId="9" fillId="5" borderId="9" xfId="0" applyFont="1" applyFill="1" applyBorder="1" applyProtection="1">
      <protection locked="0"/>
    </xf>
    <xf numFmtId="0" fontId="7" fillId="5" borderId="9" xfId="2" applyFont="1" applyFill="1" applyBorder="1" applyProtection="1">
      <protection locked="0"/>
    </xf>
    <xf numFmtId="0" fontId="7" fillId="4" borderId="0" xfId="3" applyFont="1" applyFill="1" applyBorder="1"/>
    <xf numFmtId="44" fontId="7" fillId="4" borderId="0" xfId="3" applyNumberFormat="1" applyFont="1" applyFill="1" applyBorder="1" applyAlignment="1">
      <alignment horizontal="left"/>
    </xf>
    <xf numFmtId="0" fontId="9" fillId="4" borderId="0" xfId="0" applyFont="1" applyFill="1" applyBorder="1"/>
    <xf numFmtId="0" fontId="10" fillId="4" borderId="0" xfId="3" applyFont="1" applyFill="1" applyBorder="1" applyAlignment="1">
      <alignment horizontal="center"/>
    </xf>
    <xf numFmtId="0" fontId="3" fillId="0" borderId="0" xfId="3"/>
    <xf numFmtId="44" fontId="0" fillId="6" borderId="4" xfId="0" applyNumberFormat="1" applyFont="1" applyFill="1" applyBorder="1" applyProtection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7" fillId="4" borderId="24" xfId="3" applyFont="1" applyFill="1" applyBorder="1"/>
    <xf numFmtId="44" fontId="7" fillId="4" borderId="24" xfId="3" applyNumberFormat="1" applyFont="1" applyFill="1" applyBorder="1" applyAlignment="1">
      <alignment horizontal="left"/>
    </xf>
    <xf numFmtId="0" fontId="9" fillId="4" borderId="24" xfId="0" applyFont="1" applyFill="1" applyBorder="1"/>
    <xf numFmtId="0" fontId="10" fillId="4" borderId="24" xfId="3" applyFont="1" applyFill="1" applyBorder="1" applyAlignment="1">
      <alignment horizontal="center"/>
    </xf>
    <xf numFmtId="44" fontId="7" fillId="7" borderId="9" xfId="3" applyNumberFormat="1" applyFont="1" applyFill="1" applyBorder="1" applyAlignment="1">
      <alignment horizontal="left"/>
    </xf>
    <xf numFmtId="0" fontId="11" fillId="7" borderId="9" xfId="0" applyFont="1" applyFill="1" applyBorder="1"/>
    <xf numFmtId="0" fontId="10" fillId="7" borderId="9" xfId="3" applyFont="1" applyFill="1" applyBorder="1" applyAlignment="1">
      <alignment horizontal="center"/>
    </xf>
    <xf numFmtId="44" fontId="7" fillId="4" borderId="9" xfId="3" applyNumberFormat="1" applyFont="1" applyFill="1" applyBorder="1" applyAlignment="1">
      <alignment horizontal="left"/>
    </xf>
    <xf numFmtId="0" fontId="9" fillId="4" borderId="9" xfId="0" applyFont="1" applyFill="1" applyBorder="1"/>
    <xf numFmtId="0" fontId="10" fillId="4" borderId="9" xfId="3" applyFont="1" applyFill="1" applyBorder="1" applyAlignment="1">
      <alignment horizontal="center"/>
    </xf>
    <xf numFmtId="0" fontId="4" fillId="0" borderId="0" xfId="3" applyFont="1"/>
    <xf numFmtId="0" fontId="9" fillId="0" borderId="1" xfId="0" applyFont="1" applyBorder="1"/>
    <xf numFmtId="0" fontId="3" fillId="0" borderId="1" xfId="3" applyBorder="1"/>
    <xf numFmtId="0" fontId="10" fillId="8" borderId="1" xfId="3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3" fillId="0" borderId="4" xfId="3" applyBorder="1"/>
    <xf numFmtId="0" fontId="10" fillId="8" borderId="4" xfId="3" applyFont="1" applyFill="1" applyBorder="1" applyAlignment="1">
      <alignment horizontal="center"/>
    </xf>
    <xf numFmtId="0" fontId="4" fillId="0" borderId="0" xfId="3" applyFont="1" applyBorder="1"/>
    <xf numFmtId="0" fontId="7" fillId="8" borderId="13" xfId="3" applyFont="1" applyFill="1" applyBorder="1" applyAlignment="1">
      <alignment horizontal="center" wrapText="1"/>
    </xf>
    <xf numFmtId="0" fontId="10" fillId="8" borderId="16" xfId="3" applyFont="1" applyFill="1" applyBorder="1" applyAlignment="1">
      <alignment horizontal="center" vertical="center" wrapText="1"/>
    </xf>
    <xf numFmtId="0" fontId="10" fillId="8" borderId="15" xfId="3" applyFont="1" applyFill="1" applyBorder="1" applyAlignment="1">
      <alignment horizontal="center" vertical="center" wrapText="1"/>
    </xf>
    <xf numFmtId="0" fontId="10" fillId="8" borderId="13" xfId="3" applyFont="1" applyFill="1" applyBorder="1" applyAlignment="1">
      <alignment horizontal="center" vertical="center" wrapText="1"/>
    </xf>
    <xf numFmtId="0" fontId="7" fillId="8" borderId="25" xfId="3" applyFont="1" applyFill="1" applyBorder="1" applyAlignment="1">
      <alignment horizontal="center" wrapText="1"/>
    </xf>
    <xf numFmtId="0" fontId="10" fillId="8" borderId="26" xfId="3" applyFont="1" applyFill="1" applyBorder="1" applyAlignment="1">
      <alignment horizontal="center" vertical="center" wrapText="1"/>
    </xf>
    <xf numFmtId="0" fontId="10" fillId="8" borderId="31" xfId="3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44" fontId="0" fillId="3" borderId="14" xfId="1" applyFont="1" applyFill="1" applyBorder="1"/>
    <xf numFmtId="44" fontId="7" fillId="0" borderId="4" xfId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2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 applyAlignment="1"/>
    <xf numFmtId="0" fontId="3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15" fillId="0" borderId="1" xfId="0" applyFont="1" applyBorder="1"/>
    <xf numFmtId="164" fontId="15" fillId="0" borderId="1" xfId="0" applyNumberFormat="1" applyFont="1" applyBorder="1"/>
    <xf numFmtId="0" fontId="14" fillId="9" borderId="1" xfId="4" applyFont="1" applyBorder="1"/>
    <xf numFmtId="164" fontId="14" fillId="9" borderId="1" xfId="4" applyNumberFormat="1" applyFont="1" applyBorder="1"/>
    <xf numFmtId="0" fontId="7" fillId="8" borderId="15" xfId="3" applyFont="1" applyFill="1" applyBorder="1" applyAlignment="1">
      <alignment horizontal="center" wrapText="1"/>
    </xf>
    <xf numFmtId="0" fontId="7" fillId="8" borderId="16" xfId="3" applyFont="1" applyFill="1" applyBorder="1" applyAlignment="1">
      <alignment horizontal="center" wrapText="1"/>
    </xf>
    <xf numFmtId="0" fontId="7" fillId="0" borderId="16" xfId="3" applyFont="1" applyBorder="1" applyAlignment="1">
      <alignment horizontal="center" wrapText="1"/>
    </xf>
    <xf numFmtId="0" fontId="7" fillId="0" borderId="14" xfId="3" applyFont="1" applyBorder="1" applyAlignment="1">
      <alignment horizontal="center" wrapText="1"/>
    </xf>
    <xf numFmtId="0" fontId="10" fillId="8" borderId="31" xfId="3" applyFont="1" applyFill="1" applyBorder="1" applyAlignment="1">
      <alignment horizontal="center" vertical="center" wrapText="1"/>
    </xf>
    <xf numFmtId="0" fontId="10" fillId="8" borderId="27" xfId="3" applyFont="1" applyFill="1" applyBorder="1" applyAlignment="1">
      <alignment horizontal="center" vertical="center" wrapText="1"/>
    </xf>
    <xf numFmtId="0" fontId="10" fillId="8" borderId="25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 vertical="center" wrapText="1"/>
    </xf>
    <xf numFmtId="0" fontId="10" fillId="8" borderId="30" xfId="3" applyFont="1" applyFill="1" applyBorder="1" applyAlignment="1">
      <alignment horizontal="center"/>
    </xf>
    <xf numFmtId="0" fontId="10" fillId="8" borderId="29" xfId="3" applyFont="1" applyFill="1" applyBorder="1" applyAlignment="1">
      <alignment horizontal="center"/>
    </xf>
    <xf numFmtId="0" fontId="7" fillId="0" borderId="29" xfId="3" applyFont="1" applyBorder="1" applyAlignment="1"/>
    <xf numFmtId="0" fontId="7" fillId="0" borderId="28" xfId="3" applyFont="1" applyBorder="1" applyAlignment="1"/>
  </cellXfs>
  <cellStyles count="5">
    <cellStyle name="Currency" xfId="1" builtinId="4"/>
    <cellStyle name="Good" xfId="4" builtinId="26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zoomScaleNormal="100" workbookViewId="0">
      <selection activeCell="M5" sqref="M5"/>
    </sheetView>
  </sheetViews>
  <sheetFormatPr defaultRowHeight="15" x14ac:dyDescent="0.25"/>
  <cols>
    <col min="2" max="2" width="8.7109375" customWidth="1"/>
    <col min="9" max="9" width="12.7109375" customWidth="1"/>
    <col min="12" max="12" width="16.5703125" customWidth="1"/>
  </cols>
  <sheetData>
    <row r="1" spans="2:12" ht="15.75" thickBot="1" x14ac:dyDescent="0.3"/>
    <row r="2" spans="2:12" s="4" customFormat="1" ht="16.5" thickTop="1" thickBot="1" x14ac:dyDescent="0.3">
      <c r="B2" s="81" t="s">
        <v>3</v>
      </c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2:12" ht="15.75" thickTop="1" x14ac:dyDescent="0.25"/>
    <row r="4" spans="2:12" ht="22.5" customHeight="1" x14ac:dyDescent="0.25">
      <c r="B4" s="84" t="s">
        <v>22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2:12" ht="22.5" customHeight="1" x14ac:dyDescent="0.25">
      <c r="B5" s="84" t="s">
        <v>69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2:12" ht="20.45" customHeight="1" x14ac:dyDescent="0.25">
      <c r="B6" s="85" t="s">
        <v>12</v>
      </c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2:12" ht="21" customHeight="1" x14ac:dyDescent="0.25">
      <c r="B7" s="84" t="s">
        <v>79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2" ht="21.95" customHeight="1" x14ac:dyDescent="0.25">
      <c r="B8" s="84" t="s">
        <v>11</v>
      </c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2:12" s="6" customFormat="1" x14ac:dyDescent="0.25">
      <c r="B9" s="8"/>
      <c r="C9" s="7"/>
      <c r="D9" s="7"/>
      <c r="E9" s="7"/>
      <c r="F9" s="7"/>
      <c r="G9" s="7"/>
      <c r="H9" s="7"/>
      <c r="I9" s="7"/>
      <c r="J9" s="7"/>
      <c r="K9" s="7"/>
      <c r="L9" s="10"/>
    </row>
    <row r="10" spans="2:12" s="6" customFormat="1" ht="14.45" customHeight="1" x14ac:dyDescent="0.25">
      <c r="B10" s="9"/>
      <c r="L10" s="11"/>
    </row>
    <row r="11" spans="2:12" ht="62.1" customHeight="1" x14ac:dyDescent="0.25">
      <c r="B11" s="89" t="s">
        <v>10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2:12" ht="14.45" customHeight="1" x14ac:dyDescent="0.25"/>
    <row r="14" spans="2:12" x14ac:dyDescent="0.25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2:12" x14ac:dyDescent="0.25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</sheetData>
  <mergeCells count="9">
    <mergeCell ref="B2:L2"/>
    <mergeCell ref="B5:L5"/>
    <mergeCell ref="B6:L6"/>
    <mergeCell ref="B14:L14"/>
    <mergeCell ref="B15:L15"/>
    <mergeCell ref="B4:L4"/>
    <mergeCell ref="B8:L8"/>
    <mergeCell ref="B11:L11"/>
    <mergeCell ref="B7:L7"/>
  </mergeCells>
  <pageMargins left="0.7" right="0.7" top="0.75" bottom="0.75" header="0.3" footer="0.3"/>
  <pageSetup orientation="landscape" r:id="rId1"/>
  <headerFooter>
    <oddHeader>&amp;CATTACHMENT B - Best and Final Offer (BAFO) Price Proposal Form - TORFP F50B8400008 - Amendment #3
MD THINK Project Independent Verification and Validation</oddHeader>
    <oddFooter>&amp;CTab 1 - Instructions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Normal="100" zoomScalePageLayoutView="70" workbookViewId="0">
      <selection activeCell="C26" sqref="C26:D26"/>
    </sheetView>
  </sheetViews>
  <sheetFormatPr defaultColWidth="25.7109375" defaultRowHeight="15" x14ac:dyDescent="0.25"/>
  <cols>
    <col min="1" max="1" width="10.7109375" bestFit="1" customWidth="1"/>
    <col min="2" max="2" width="55.5703125" bestFit="1" customWidth="1"/>
    <col min="3" max="3" width="30.7109375" customWidth="1"/>
    <col min="4" max="4" width="30.7109375" style="1" customWidth="1"/>
    <col min="5" max="5" width="20.7109375" customWidth="1"/>
  </cols>
  <sheetData>
    <row r="1" spans="1:5" ht="15.75" thickBot="1" x14ac:dyDescent="0.3"/>
    <row r="2" spans="1:5" ht="30.75" customHeight="1" thickBot="1" x14ac:dyDescent="0.3">
      <c r="A2" s="92" t="s">
        <v>71</v>
      </c>
      <c r="B2" s="93"/>
      <c r="C2" s="93"/>
      <c r="D2" s="93"/>
      <c r="E2" s="94"/>
    </row>
    <row r="3" spans="1:5" x14ac:dyDescent="0.25">
      <c r="A3" s="30" t="s">
        <v>6</v>
      </c>
      <c r="B3" s="16" t="s">
        <v>9</v>
      </c>
      <c r="C3" s="16" t="s">
        <v>7</v>
      </c>
      <c r="D3" s="16" t="s">
        <v>5</v>
      </c>
      <c r="E3" s="31" t="s">
        <v>2</v>
      </c>
    </row>
    <row r="4" spans="1:5" x14ac:dyDescent="0.25">
      <c r="A4" s="22" t="s">
        <v>13</v>
      </c>
      <c r="B4" s="19" t="s">
        <v>27</v>
      </c>
      <c r="C4" s="14">
        <v>0</v>
      </c>
      <c r="D4" s="12">
        <v>1</v>
      </c>
      <c r="E4" s="23">
        <f>SUM(C4*D4)</f>
        <v>0</v>
      </c>
    </row>
    <row r="5" spans="1:5" x14ac:dyDescent="0.25">
      <c r="A5" s="22" t="s">
        <v>14</v>
      </c>
      <c r="B5" s="2" t="s">
        <v>4</v>
      </c>
      <c r="C5" s="14">
        <v>0</v>
      </c>
      <c r="D5" s="12">
        <v>1</v>
      </c>
      <c r="E5" s="23">
        <f t="shared" ref="E5:E10" si="0">SUM(C5*D5)</f>
        <v>0</v>
      </c>
    </row>
    <row r="6" spans="1:5" x14ac:dyDescent="0.25">
      <c r="A6" s="22" t="s">
        <v>15</v>
      </c>
      <c r="B6" s="2" t="s">
        <v>28</v>
      </c>
      <c r="C6" s="14">
        <v>0</v>
      </c>
      <c r="D6" s="12">
        <v>1</v>
      </c>
      <c r="E6" s="23">
        <f t="shared" si="0"/>
        <v>0</v>
      </c>
    </row>
    <row r="7" spans="1:5" x14ac:dyDescent="0.25">
      <c r="A7" s="22" t="s">
        <v>16</v>
      </c>
      <c r="B7" s="2" t="s">
        <v>8</v>
      </c>
      <c r="C7" s="14">
        <v>0</v>
      </c>
      <c r="D7" s="12">
        <v>1</v>
      </c>
      <c r="E7" s="23">
        <f t="shared" ref="E7" si="1">SUM(C7*D7)</f>
        <v>0</v>
      </c>
    </row>
    <row r="8" spans="1:5" x14ac:dyDescent="0.25">
      <c r="A8" s="22" t="s">
        <v>17</v>
      </c>
      <c r="B8" s="2" t="s">
        <v>0</v>
      </c>
      <c r="C8" s="14">
        <v>0</v>
      </c>
      <c r="D8" s="12">
        <v>1</v>
      </c>
      <c r="E8" s="23">
        <f t="shared" si="0"/>
        <v>0</v>
      </c>
    </row>
    <row r="9" spans="1:5" x14ac:dyDescent="0.25">
      <c r="A9" s="22" t="s">
        <v>18</v>
      </c>
      <c r="B9" s="2" t="s">
        <v>29</v>
      </c>
      <c r="C9" s="5">
        <v>0</v>
      </c>
      <c r="D9" s="12">
        <v>1</v>
      </c>
      <c r="E9" s="23">
        <f t="shared" si="0"/>
        <v>0</v>
      </c>
    </row>
    <row r="10" spans="1:5" x14ac:dyDescent="0.25">
      <c r="A10" s="22" t="s">
        <v>19</v>
      </c>
      <c r="B10" s="2" t="s">
        <v>1</v>
      </c>
      <c r="C10" s="5">
        <v>0</v>
      </c>
      <c r="D10" s="12">
        <v>1</v>
      </c>
      <c r="E10" s="23">
        <f t="shared" si="0"/>
        <v>0</v>
      </c>
    </row>
    <row r="11" spans="1:5" ht="15.75" thickBot="1" x14ac:dyDescent="0.3">
      <c r="A11" s="24" t="s">
        <v>20</v>
      </c>
      <c r="B11" s="25" t="s">
        <v>30</v>
      </c>
      <c r="C11" s="26">
        <v>0</v>
      </c>
      <c r="D11" s="27">
        <v>1</v>
      </c>
      <c r="E11" s="28">
        <f>SUM(C11*D11)</f>
        <v>0</v>
      </c>
    </row>
    <row r="12" spans="1:5" s="13" customFormat="1" ht="19.5" thickBot="1" x14ac:dyDescent="0.35">
      <c r="A12" s="20"/>
      <c r="B12" s="20"/>
      <c r="C12" s="17"/>
      <c r="D12" s="17" t="s">
        <v>73</v>
      </c>
      <c r="E12" s="29">
        <f>SUM(E4:E11)</f>
        <v>0</v>
      </c>
    </row>
    <row r="13" spans="1:5" ht="16.5" thickBot="1" x14ac:dyDescent="0.3">
      <c r="A13" s="3"/>
      <c r="D13"/>
    </row>
    <row r="14" spans="1:5" s="13" customFormat="1" ht="31.5" customHeight="1" thickBot="1" x14ac:dyDescent="0.3">
      <c r="A14" s="92" t="s">
        <v>72</v>
      </c>
      <c r="B14" s="93"/>
      <c r="C14" s="93"/>
      <c r="D14" s="93"/>
      <c r="E14" s="94"/>
    </row>
    <row r="15" spans="1:5" s="13" customFormat="1" x14ac:dyDescent="0.25">
      <c r="A15" s="21" t="s">
        <v>6</v>
      </c>
      <c r="B15" s="18" t="s">
        <v>9</v>
      </c>
      <c r="C15" s="16" t="s">
        <v>7</v>
      </c>
      <c r="D15" s="16" t="s">
        <v>5</v>
      </c>
      <c r="E15" s="31" t="s">
        <v>2</v>
      </c>
    </row>
    <row r="16" spans="1:5" s="13" customFormat="1" x14ac:dyDescent="0.25">
      <c r="A16" s="32" t="s">
        <v>21</v>
      </c>
      <c r="B16" s="15" t="s">
        <v>33</v>
      </c>
      <c r="C16" s="14">
        <v>0</v>
      </c>
      <c r="D16" s="12">
        <v>26</v>
      </c>
      <c r="E16" s="23">
        <f>SUM(C16*D16)</f>
        <v>0</v>
      </c>
    </row>
    <row r="17" spans="1:5" s="13" customFormat="1" x14ac:dyDescent="0.25">
      <c r="A17" s="22" t="s">
        <v>31</v>
      </c>
      <c r="B17" s="19" t="s">
        <v>34</v>
      </c>
      <c r="C17" s="14">
        <v>0</v>
      </c>
      <c r="D17" s="12">
        <v>12</v>
      </c>
      <c r="E17" s="23">
        <f>SUM(C17*D17)</f>
        <v>0</v>
      </c>
    </row>
    <row r="18" spans="1:5" s="13" customFormat="1" x14ac:dyDescent="0.25">
      <c r="A18" s="22" t="s">
        <v>41</v>
      </c>
      <c r="B18" s="2" t="s">
        <v>40</v>
      </c>
      <c r="C18" s="14">
        <v>0</v>
      </c>
      <c r="D18" s="12">
        <v>1</v>
      </c>
      <c r="E18" s="23">
        <f t="shared" ref="E18:E19" si="2">SUM(C18*D18)</f>
        <v>0</v>
      </c>
    </row>
    <row r="19" spans="1:5" s="13" customFormat="1" x14ac:dyDescent="0.25">
      <c r="A19" s="22" t="s">
        <v>42</v>
      </c>
      <c r="B19" s="2" t="s">
        <v>35</v>
      </c>
      <c r="C19" s="14">
        <v>0</v>
      </c>
      <c r="D19" s="12">
        <v>11</v>
      </c>
      <c r="E19" s="23">
        <f t="shared" si="2"/>
        <v>0</v>
      </c>
    </row>
    <row r="20" spans="1:5" s="13" customFormat="1" x14ac:dyDescent="0.25">
      <c r="A20" s="22" t="s">
        <v>32</v>
      </c>
      <c r="B20" s="2" t="s">
        <v>36</v>
      </c>
      <c r="C20" s="14">
        <v>0</v>
      </c>
      <c r="D20" s="12">
        <v>4</v>
      </c>
      <c r="E20" s="23">
        <f t="shared" ref="E20" si="3">SUM(C20*D20)</f>
        <v>0</v>
      </c>
    </row>
    <row r="21" spans="1:5" s="13" customFormat="1" x14ac:dyDescent="0.25">
      <c r="A21" s="22" t="s">
        <v>32</v>
      </c>
      <c r="B21" s="2" t="s">
        <v>37</v>
      </c>
      <c r="C21" s="14">
        <v>0</v>
      </c>
      <c r="D21" s="12">
        <v>3</v>
      </c>
      <c r="E21" s="23">
        <f t="shared" ref="E21:E23" si="4">SUM(C21*D21)</f>
        <v>0</v>
      </c>
    </row>
    <row r="22" spans="1:5" s="13" customFormat="1" x14ac:dyDescent="0.25">
      <c r="A22" s="22" t="s">
        <v>32</v>
      </c>
      <c r="B22" s="2" t="s">
        <v>38</v>
      </c>
      <c r="C22" s="5">
        <v>0</v>
      </c>
      <c r="D22" s="12">
        <v>3</v>
      </c>
      <c r="E22" s="23">
        <f t="shared" si="4"/>
        <v>0</v>
      </c>
    </row>
    <row r="23" spans="1:5" s="13" customFormat="1" ht="15.75" thickBot="1" x14ac:dyDescent="0.3">
      <c r="A23" s="24" t="s">
        <v>32</v>
      </c>
      <c r="B23" s="25" t="s">
        <v>39</v>
      </c>
      <c r="C23" s="26">
        <v>0</v>
      </c>
      <c r="D23" s="27">
        <v>3</v>
      </c>
      <c r="E23" s="28">
        <f t="shared" si="4"/>
        <v>0</v>
      </c>
    </row>
    <row r="24" spans="1:5" s="13" customFormat="1" ht="19.5" thickBot="1" x14ac:dyDescent="0.35">
      <c r="A24" s="20"/>
      <c r="B24" s="20"/>
      <c r="C24" s="95" t="s">
        <v>74</v>
      </c>
      <c r="D24" s="96"/>
      <c r="E24" s="29">
        <f>SUM(E16:E23)</f>
        <v>0</v>
      </c>
    </row>
    <row r="25" spans="1:5" s="4" customFormat="1" ht="19.5" thickBot="1" x14ac:dyDescent="0.35">
      <c r="A25" s="20"/>
      <c r="B25" s="20"/>
      <c r="C25" s="33"/>
      <c r="D25" s="33"/>
      <c r="E25" s="34"/>
    </row>
    <row r="26" spans="1:5" ht="19.5" customHeight="1" thickBot="1" x14ac:dyDescent="0.35">
      <c r="C26" s="91" t="s">
        <v>77</v>
      </c>
      <c r="D26" s="91"/>
      <c r="E26" s="79">
        <f>E24+E12</f>
        <v>0</v>
      </c>
    </row>
  </sheetData>
  <protectedRanges>
    <protectedRange sqref="C16:C23 C4:C10" name="Range1"/>
    <protectedRange sqref="C11" name="Range2"/>
  </protectedRanges>
  <mergeCells count="4">
    <mergeCell ref="C26:D26"/>
    <mergeCell ref="A14:E14"/>
    <mergeCell ref="A2:E2"/>
    <mergeCell ref="C24:D24"/>
  </mergeCells>
  <pageMargins left="0.7" right="0.7" top="0.75" bottom="0.75" header="0.3" footer="0.3"/>
  <pageSetup scale="97" fitToHeight="0" orientation="landscape" horizontalDpi="300" verticalDpi="300" r:id="rId1"/>
  <headerFooter>
    <oddHeader>&amp;C&amp;"-,Bold"&amp;14ATTACHMENT B - Best and Final Offer (BAFO) - Price Proposal Form - TORFP F50B8400008 - Amendment #3
MD THINK Project Independent Verification and Validation</oddHeader>
    <oddFooter>&amp;CTab 2 - Evaluated Price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9"/>
  <sheetViews>
    <sheetView topLeftCell="A7" zoomScaleNormal="100" workbookViewId="0">
      <selection activeCell="C10" sqref="C10"/>
    </sheetView>
  </sheetViews>
  <sheetFormatPr defaultColWidth="8.85546875" defaultRowHeight="15.75" x14ac:dyDescent="0.25"/>
  <cols>
    <col min="1" max="1" width="8.85546875" style="35"/>
    <col min="2" max="2" width="30" style="35" customWidth="1"/>
    <col min="3" max="3" width="41.85546875" style="35" customWidth="1"/>
    <col min="4" max="6" width="15.7109375" style="35" customWidth="1"/>
    <col min="7" max="7" width="14.85546875" style="35" customWidth="1"/>
    <col min="8" max="8" width="16.28515625" style="35" customWidth="1"/>
    <col min="9" max="16384" width="8.85546875" style="35"/>
  </cols>
  <sheetData>
    <row r="1" spans="1:165" x14ac:dyDescent="0.25">
      <c r="A1" s="77"/>
      <c r="B1" s="77"/>
      <c r="C1" s="77"/>
    </row>
    <row r="5" spans="1:165" ht="19.5" thickBot="1" x14ac:dyDescent="0.35">
      <c r="A5" s="78"/>
      <c r="B5" s="78"/>
      <c r="C5" s="78"/>
      <c r="D5" s="77"/>
      <c r="E5" s="38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</row>
    <row r="6" spans="1:165" ht="36.6" customHeight="1" thickBot="1" x14ac:dyDescent="0.3">
      <c r="A6" s="101" t="s">
        <v>56</v>
      </c>
      <c r="B6" s="102"/>
      <c r="C6" s="103"/>
      <c r="D6" s="103"/>
      <c r="E6" s="103"/>
      <c r="F6" s="103"/>
      <c r="G6" s="103"/>
      <c r="H6" s="104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</row>
    <row r="7" spans="1:165" ht="16.5" thickBot="1" x14ac:dyDescent="0.3">
      <c r="A7" s="105" t="s">
        <v>52</v>
      </c>
      <c r="B7" s="76"/>
      <c r="C7" s="107" t="s">
        <v>51</v>
      </c>
      <c r="D7" s="109" t="s">
        <v>78</v>
      </c>
      <c r="E7" s="110"/>
      <c r="F7" s="110"/>
      <c r="G7" s="111"/>
      <c r="H7" s="11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</row>
    <row r="8" spans="1:165" ht="16.5" thickBot="1" x14ac:dyDescent="0.3">
      <c r="A8" s="106"/>
      <c r="B8" s="75" t="s">
        <v>53</v>
      </c>
      <c r="C8" s="108"/>
      <c r="D8" s="74" t="s">
        <v>50</v>
      </c>
      <c r="E8" s="74" t="s">
        <v>50</v>
      </c>
      <c r="F8" s="74" t="s">
        <v>50</v>
      </c>
      <c r="G8" s="74" t="s">
        <v>50</v>
      </c>
      <c r="H8" s="74" t="s">
        <v>50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</row>
    <row r="9" spans="1:165" ht="16.5" thickBot="1" x14ac:dyDescent="0.3">
      <c r="A9" s="73"/>
      <c r="B9" s="72"/>
      <c r="C9" s="71"/>
      <c r="D9" s="70" t="s">
        <v>49</v>
      </c>
      <c r="E9" s="70" t="s">
        <v>48</v>
      </c>
      <c r="F9" s="70" t="s">
        <v>47</v>
      </c>
      <c r="G9" s="70" t="s">
        <v>54</v>
      </c>
      <c r="H9" s="70" t="s">
        <v>55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</row>
    <row r="10" spans="1:165" x14ac:dyDescent="0.25">
      <c r="A10" s="68" t="s">
        <v>57</v>
      </c>
      <c r="B10" s="67" t="s">
        <v>59</v>
      </c>
      <c r="C10" s="66"/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</row>
    <row r="11" spans="1:165" x14ac:dyDescent="0.25">
      <c r="A11" s="65" t="s">
        <v>58</v>
      </c>
      <c r="B11" s="64" t="s">
        <v>60</v>
      </c>
      <c r="C11" s="63"/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</row>
    <row r="12" spans="1:165" x14ac:dyDescent="0.25">
      <c r="A12" s="65" t="s">
        <v>62</v>
      </c>
      <c r="B12" s="64" t="s">
        <v>61</v>
      </c>
      <c r="C12" s="63"/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</row>
    <row r="13" spans="1:165" x14ac:dyDescent="0.25">
      <c r="A13" s="65" t="s">
        <v>63</v>
      </c>
      <c r="B13" s="64" t="s">
        <v>64</v>
      </c>
      <c r="C13" s="63"/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</row>
    <row r="14" spans="1:165" x14ac:dyDescent="0.25">
      <c r="A14" s="65" t="s">
        <v>65</v>
      </c>
      <c r="B14" s="64" t="s">
        <v>66</v>
      </c>
      <c r="C14" s="63"/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</row>
    <row r="15" spans="1:165" x14ac:dyDescent="0.25">
      <c r="A15" s="65" t="s">
        <v>67</v>
      </c>
      <c r="B15" s="64" t="s">
        <v>68</v>
      </c>
      <c r="C15" s="63"/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</row>
    <row r="16" spans="1:165" x14ac:dyDescent="0.25">
      <c r="A16" s="61"/>
      <c r="B16" s="61"/>
      <c r="C16" s="60"/>
      <c r="D16" s="59"/>
      <c r="E16" s="59"/>
      <c r="F16" s="59"/>
      <c r="G16" s="59"/>
      <c r="H16" s="59"/>
    </row>
    <row r="17" spans="1:8" x14ac:dyDescent="0.25">
      <c r="A17" s="58"/>
      <c r="B17" s="58"/>
      <c r="C17" s="57" t="s">
        <v>46</v>
      </c>
      <c r="D17" s="56">
        <f>AVERAGE(D10:D15)</f>
        <v>0</v>
      </c>
      <c r="E17" s="56">
        <f>AVERAGE(E10:E15)</f>
        <v>0</v>
      </c>
      <c r="F17" s="56">
        <f>AVERAGE(F10:F15)</f>
        <v>0</v>
      </c>
      <c r="G17" s="56">
        <f>AVERAGE(G10:G15)</f>
        <v>0</v>
      </c>
      <c r="H17" s="56">
        <f>AVERAGE(H10:H15)</f>
        <v>0</v>
      </c>
    </row>
    <row r="18" spans="1:8" ht="16.5" thickBot="1" x14ac:dyDescent="0.3">
      <c r="A18" s="55"/>
      <c r="B18" s="55"/>
      <c r="C18" s="54"/>
      <c r="D18" s="53"/>
      <c r="E18" s="53"/>
      <c r="F18" s="53"/>
      <c r="G18" s="52"/>
      <c r="H18" s="52"/>
    </row>
    <row r="19" spans="1:8" ht="45.75" thickBot="1" x14ac:dyDescent="0.3">
      <c r="A19" s="45"/>
      <c r="B19" s="45"/>
      <c r="C19" s="42"/>
      <c r="D19" s="51" t="s">
        <v>45</v>
      </c>
      <c r="E19" s="50"/>
      <c r="F19" s="49"/>
      <c r="G19" s="42"/>
      <c r="H19" s="42"/>
    </row>
    <row r="20" spans="1:8" x14ac:dyDescent="0.25">
      <c r="A20" s="45"/>
      <c r="B20" s="45"/>
      <c r="C20" s="48" t="s">
        <v>44</v>
      </c>
      <c r="D20" s="47">
        <f>(D17+E17+F17++G17+H17)/5</f>
        <v>0</v>
      </c>
      <c r="E20" s="13"/>
      <c r="F20" s="46"/>
      <c r="G20" s="42"/>
      <c r="H20" s="42"/>
    </row>
    <row r="21" spans="1:8" x14ac:dyDescent="0.25">
      <c r="A21" s="45"/>
      <c r="B21" s="45"/>
      <c r="C21" s="44"/>
      <c r="D21" s="43"/>
      <c r="E21" s="43"/>
      <c r="F21" s="43"/>
      <c r="G21" s="42"/>
      <c r="H21" s="42"/>
    </row>
    <row r="23" spans="1:8" x14ac:dyDescent="0.25">
      <c r="B23" s="99" t="s">
        <v>75</v>
      </c>
      <c r="C23" s="99"/>
      <c r="D23" s="100">
        <f>'Tab B - Deliverable Pricing'!E26</f>
        <v>0</v>
      </c>
      <c r="E23" s="100"/>
    </row>
    <row r="24" spans="1:8" x14ac:dyDescent="0.25">
      <c r="B24" s="97" t="s">
        <v>70</v>
      </c>
      <c r="C24" s="97"/>
      <c r="D24" s="98">
        <f>D20</f>
        <v>0</v>
      </c>
      <c r="E24" s="97"/>
    </row>
    <row r="25" spans="1:8" x14ac:dyDescent="0.25">
      <c r="B25" s="99" t="s">
        <v>76</v>
      </c>
      <c r="C25" s="99"/>
      <c r="D25" s="100">
        <f>SUM(D23:E24)</f>
        <v>0</v>
      </c>
      <c r="E25" s="99"/>
    </row>
    <row r="27" spans="1:8" x14ac:dyDescent="0.25">
      <c r="B27" s="37" t="s">
        <v>23</v>
      </c>
      <c r="C27" s="36"/>
    </row>
    <row r="28" spans="1:8" x14ac:dyDescent="0.25">
      <c r="B28" s="39"/>
      <c r="C28" s="38"/>
    </row>
    <row r="29" spans="1:8" x14ac:dyDescent="0.25">
      <c r="B29" s="37" t="s">
        <v>24</v>
      </c>
      <c r="C29" s="36"/>
    </row>
    <row r="30" spans="1:8" x14ac:dyDescent="0.25">
      <c r="B30" s="39"/>
      <c r="C30" s="38"/>
    </row>
    <row r="31" spans="1:8" x14ac:dyDescent="0.25">
      <c r="B31" s="37" t="s">
        <v>25</v>
      </c>
      <c r="C31" s="36"/>
    </row>
    <row r="32" spans="1:8" x14ac:dyDescent="0.25">
      <c r="B32" s="39"/>
      <c r="C32" s="38"/>
    </row>
    <row r="33" spans="2:3" x14ac:dyDescent="0.25">
      <c r="B33" s="39"/>
      <c r="C33" s="38"/>
    </row>
    <row r="34" spans="2:3" x14ac:dyDescent="0.25">
      <c r="B34" s="37" t="s">
        <v>26</v>
      </c>
      <c r="C34" s="36"/>
    </row>
    <row r="35" spans="2:3" x14ac:dyDescent="0.25">
      <c r="B35" s="41"/>
      <c r="C35" s="40"/>
    </row>
    <row r="36" spans="2:3" x14ac:dyDescent="0.25">
      <c r="B36" s="41"/>
      <c r="C36" s="40"/>
    </row>
    <row r="37" spans="2:3" x14ac:dyDescent="0.25">
      <c r="B37" s="39"/>
      <c r="C37" s="38"/>
    </row>
    <row r="38" spans="2:3" x14ac:dyDescent="0.25">
      <c r="B38" s="37" t="s">
        <v>43</v>
      </c>
      <c r="C38" s="36"/>
    </row>
    <row r="39" spans="2:3" x14ac:dyDescent="0.25">
      <c r="B39" s="13"/>
      <c r="C39" s="13"/>
    </row>
  </sheetData>
  <sheetProtection selectLockedCells="1"/>
  <mergeCells count="10">
    <mergeCell ref="B24:C24"/>
    <mergeCell ref="D24:E24"/>
    <mergeCell ref="B25:C25"/>
    <mergeCell ref="D25:E25"/>
    <mergeCell ref="A6:H6"/>
    <mergeCell ref="A7:A8"/>
    <mergeCell ref="C7:C8"/>
    <mergeCell ref="D7:H7"/>
    <mergeCell ref="B23:C23"/>
    <mergeCell ref="D23:E23"/>
  </mergeCells>
  <printOptions horizontalCentered="1" verticalCentered="1"/>
  <pageMargins left="0.25" right="0.25" top="1.25" bottom="0.75" header="0.3" footer="0.3"/>
  <pageSetup paperSize="5" scale="85" orientation="landscape" r:id="rId1"/>
  <headerFooter>
    <oddHeader>&amp;C&amp;"Calibri,Bold"CCU CONTACT CENTER SOLUTION RFP
February 2016
Attachment F - Price Sheet
Table C - Labor Rate Schedule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606FB1-F886-4025-9367-51FEDABE219E}"/>
</file>

<file path=customXml/itemProps2.xml><?xml version="1.0" encoding="utf-8"?>
<ds:datastoreItem xmlns:ds="http://schemas.openxmlformats.org/officeDocument/2006/customXml" ds:itemID="{FC32927B-F41C-48B9-A174-C60DF035521C}"/>
</file>

<file path=customXml/itemProps3.xml><?xml version="1.0" encoding="utf-8"?>
<ds:datastoreItem xmlns:ds="http://schemas.openxmlformats.org/officeDocument/2006/customXml" ds:itemID="{8A44D341-CBE9-4C19-8DFD-D9FB001F6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 A - Instructions</vt:lpstr>
      <vt:lpstr>Tab B - Deliverable Pricing</vt:lpstr>
      <vt:lpstr>Tab C - Labor Rates</vt:lpstr>
      <vt:lpstr>'Tab C - Labor Rates'!_Toc433627848</vt:lpstr>
      <vt:lpstr>'Tab A - Instructions'!Print_Area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F50B0600003 TO Price Proposal</dc:title>
  <dc:creator>DoIT Procurement</dc:creator>
  <cp:lastModifiedBy>Windows User</cp:lastModifiedBy>
  <cp:lastPrinted>2019-05-14T18:23:28Z</cp:lastPrinted>
  <dcterms:created xsi:type="dcterms:W3CDTF">2013-12-19T21:16:58Z</dcterms:created>
  <dcterms:modified xsi:type="dcterms:W3CDTF">2019-08-21T16:15:06Z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